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<sst xmlns="http://schemas.openxmlformats.org/spreadsheetml/2006/main" count="25" uniqueCount="25">
  <si>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</si>
  <si>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FIH070</t>
  </si>
  <si>
    <t xml:space="preserve">m²</t>
  </si>
  <si>
    <t xml:space="preserve">Isolation des chapes flottantes avec de la laine de bois.</t>
  </si>
  <si>
    <r>
      <rPr>
        <sz val="7.80"/>
        <color rgb="FF000000"/>
        <rFont val="Arial"/>
        <family val="2"/>
      </rPr>
      <t xml:space="preserve">Isolation thermique des chapes flottantes constituée de </t>
    </r>
    <r>
      <rPr>
        <b/>
        <sz val="7.80"/>
        <color rgb="FF000000"/>
        <rFont val="Arial"/>
        <family val="2"/>
      </rPr>
      <t xml:space="preserve">panneau léger de laine de bois, de 600x2000 mm et 25 mm d'épaisseur, résistance thermique 0,28 m²K/W, conductivité thermique 0,09 W/(mK)</t>
    </r>
    <r>
      <rPr>
        <sz val="7.80"/>
        <color rgb="FF000000"/>
        <rFont val="Arial"/>
        <family val="2"/>
      </rPr>
      <t xml:space="preserve">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</si>
  <si>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</si>
  <si>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</si>
  <si>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</si>
  <si>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</si>
  <si>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</si>
  <si>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</si>
  <si>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mt16vki010b</t>
  </si>
  <si>
    <t xml:space="preserve">Panneau léger de laine de bois, de 600x2000 mm et 25 mm d'épaisseur, formé de copeaux de bois agglomérés avec ciment, résistance thermique 0,28 m²K/W, conductivité thermique 0,09 W/(mK), densité 460 kg/m³, coefficient de résistance à la diffusion de la vapeur d'eau 0,4 et Euroclasse B-s1, 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</si>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</sst>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2.15" customWidth="1"/>
    <col min="4" max="4" width="26.23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2"/>
      <c r="H8" s="14" t="s">
        <v>13</v>
      </c>
      <c r="I8" s="16">
        <v>153.070000</v>
      </c>
      <c r="J8" s="16"/>
      <c r="K8" s="16">
        <f ca="1">ROUND(INDIRECT(ADDRESS(ROW()+(0), COLUMN()+(-5), 1))*INDIRECT(ADDRESS(ROW()+(0), COLUMN()+(-2), 1)), 2)</f>
        <v>168.380000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0.067000</v>
      </c>
      <c r="G9" s="18"/>
      <c r="H9" s="19" t="s">
        <v>16</v>
      </c>
      <c r="I9" s="20">
        <v>47.540000</v>
      </c>
      <c r="J9" s="20"/>
      <c r="K9" s="20">
        <f ca="1">ROUND(INDIRECT(ADDRESS(ROW()+(0), COLUMN()+(-5), 1))*INDIRECT(ADDRESS(ROW()+(0), COLUMN()+(-2), 1)), 2)</f>
        <v>3.190000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0.067000</v>
      </c>
      <c r="G10" s="22"/>
      <c r="H10" s="23" t="s">
        <v>19</v>
      </c>
      <c r="I10" s="24">
        <v>40.820000</v>
      </c>
      <c r="J10" s="24"/>
      <c r="K10" s="24">
        <f ca="1">ROUND(INDIRECT(ADDRESS(ROW()+(0), COLUMN()+(-5), 1))*INDIRECT(ADDRESS(ROW()+(0), COLUMN()+(-2), 1)), 2)</f>
        <v>2.730000</v>
      </c>
    </row>
    <row r="11" spans="1:11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2"/>
      <c r="H11" s="14" t="s">
        <v>21</v>
      </c>
      <c r="I11" s="16">
        <f ca="1">ROUND(SUM(INDIRECT(ADDRESS(ROW()+(-1), COLUMN()+(2), 1)),INDIRECT(ADDRESS(ROW()+(-2), COLUMN()+(2), 1)),INDIRECT(ADDRESS(ROW()+(-3), COLUMN()+(2), 1))), 2)</f>
        <v>174.300000</v>
      </c>
      <c r="J11" s="16"/>
      <c r="K11" s="16">
        <f ca="1">ROUND(INDIRECT(ADDRESS(ROW()+(0), COLUMN()+(-5), 1))*INDIRECT(ADDRESS(ROW()+(0), COLUMN()+(-2), 1))/100, 2)</f>
        <v>3.490000</v>
      </c>
    </row>
    <row r="12" spans="1:11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2"/>
      <c r="H12" s="23" t="s">
        <v>23</v>
      </c>
      <c r="I12" s="24">
        <f ca="1">ROUND(SUM(INDIRECT(ADDRESS(ROW()+(-1), COLUMN()+(2), 1)),INDIRECT(ADDRESS(ROW()+(-2), COLUMN()+(2), 1)),INDIRECT(ADDRESS(ROW()+(-3), COLUMN()+(2), 1)),INDIRECT(ADDRESS(ROW()+(-4), COLUMN()+(2), 1))), 2)</f>
        <v>177.790000</v>
      </c>
      <c r="J12" s="24"/>
      <c r="K12" s="24">
        <f ca="1">ROUND(INDIRECT(ADDRESS(ROW()+(0), COLUMN()+(-5), 1))*INDIRECT(ADDRESS(ROW()+(0), COLUMN()+(-2), 1))/100, 2)</f>
        <v>5.330000</v>
      </c>
    </row>
    <row r="13" spans="1:11" ht="12.00" thickBot="1" customHeight="1">
      <c r="A13" s="25"/>
      <c r="B13" s="26"/>
      <c r="C13" s="26"/>
      <c r="D13" s="26"/>
      <c r="E13" s="26"/>
      <c r="F13" s="26"/>
      <c r="G13" s="26"/>
      <c r="H13" s="27"/>
      <c r="I13" s="6" t="s">
        <v>24</v>
      </c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183.120000</v>
      </c>
    </row>
  </sheetData>
  <mergeCells count="27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