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<sst xmlns="http://schemas.openxmlformats.org/spreadsheetml/2006/main" count="29" uniqueCount="29">
  <si>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</si>
  <si>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</si>
  <si>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</si>
  <si>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</si>
  <si>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Corridor R Borde D de 9,5x400x1200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</si>
  <si>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</si>
  <si>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</si>
  <si>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</si>
  <si>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</si>
  <si>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</si>
  <si>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</si>
  <si>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mt12ppk030a</t>
  </si>
  <si>
    <t xml:space="preserve">Plaque de plâtre lisse Danoline finition Corridor, R Borde D "KNAUF" de 9,5x400x1200 mm, pour plafonds révisables, y compris profilé Flex, selon NF EN 13964.</t>
  </si>
  <si>
    <t xml:space="preserve">m²</t>
  </si>
  <si>
    <t xml:space="preserve">mt12pfk050d</t>
  </si>
  <si>
    <t xml:space="preserve">Profilé angulaire Danoline 20x40x3050 mm "KNAUF", pour finition Corridor, en acier galvanisé, selon NF EN 13964.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</si>
  <si>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</si>
  <si>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</si>
  <si>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</si>
  <si>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</si>
  <si>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</si>
  <si>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</si>
  <si>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</si>
  <si>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</si>
  <si>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</si>
  <si>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</si>
  <si>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</si>
  <si>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287,60Dhs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</si>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</sst>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6.70" customWidth="1"/>
    <col min="3" max="3" width="17.92" customWidth="1"/>
    <col min="4" max="4" width="42.11" customWidth="1"/>
    <col min="5" max="5" width="5.25" customWidth="1"/>
    <col min="6" max="6" width="3.35" customWidth="1"/>
    <col min="7" max="7" width="5.83" customWidth="1"/>
    <col min="8" max="8" width="2.33" customWidth="1"/>
    <col min="9" max="9" width="11.37" customWidth="1"/>
    <col min="10" max="10" width="2.3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1010.820000</v>
      </c>
      <c r="I8" s="16"/>
      <c r="J8" s="16"/>
      <c r="K8" s="16">
        <f ca="1">ROUND(INDIRECT(ADDRESS(ROW()+(0), COLUMN()+(-6), 1))*INDIRECT(ADDRESS(ROW()+(0), COLUMN()+(-3), 1)), 2)</f>
        <v>1061.360000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0.400000</v>
      </c>
      <c r="F9" s="18"/>
      <c r="G9" s="19" t="s">
        <v>16</v>
      </c>
      <c r="H9" s="20">
        <v>31.030000</v>
      </c>
      <c r="I9" s="20"/>
      <c r="J9" s="20"/>
      <c r="K9" s="20">
        <f ca="1">ROUND(INDIRECT(ADDRESS(ROW()+(0), COLUMN()+(-6), 1))*INDIRECT(ADDRESS(ROW()+(0), COLUMN()+(-3), 1)), 2)</f>
        <v>12.410000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0.240000</v>
      </c>
      <c r="F10" s="18"/>
      <c r="G10" s="19" t="s">
        <v>19</v>
      </c>
      <c r="H10" s="20">
        <v>47.540000</v>
      </c>
      <c r="I10" s="20"/>
      <c r="J10" s="20"/>
      <c r="K10" s="20">
        <f ca="1">ROUND(INDIRECT(ADDRESS(ROW()+(0), COLUMN()+(-6), 1))*INDIRECT(ADDRESS(ROW()+(0), COLUMN()+(-3), 1)), 2)</f>
        <v>11.410000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0.240000</v>
      </c>
      <c r="F11" s="22"/>
      <c r="G11" s="23" t="s">
        <v>22</v>
      </c>
      <c r="H11" s="24">
        <v>40.820000</v>
      </c>
      <c r="I11" s="24"/>
      <c r="J11" s="24"/>
      <c r="K11" s="24">
        <f ca="1">ROUND(INDIRECT(ADDRESS(ROW()+(0), COLUMN()+(-6), 1))*INDIRECT(ADDRESS(ROW()+(0), COLUMN()+(-3), 1)), 2)</f>
        <v>9.800000</v>
      </c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2"/>
      <c r="G12" s="14" t="s">
        <v>24</v>
      </c>
      <c r="H12" s="16">
        <f ca="1">ROUND(SUM(INDIRECT(ADDRESS(ROW()+(-1), COLUMN()+(3), 1)),INDIRECT(ADDRESS(ROW()+(-2), COLUMN()+(3), 1)),INDIRECT(ADDRESS(ROW()+(-3), COLUMN()+(3), 1)),INDIRECT(ADDRESS(ROW()+(-4), COLUMN()+(3), 1))), 2)</f>
        <v>1094.980000</v>
      </c>
      <c r="I12" s="16"/>
      <c r="J12" s="16"/>
      <c r="K12" s="16">
        <f ca="1">ROUND(INDIRECT(ADDRESS(ROW()+(0), COLUMN()+(-6), 1))*INDIRECT(ADDRESS(ROW()+(0), COLUMN()+(-3), 1))/100, 2)</f>
        <v>21.900000</v>
      </c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2"/>
      <c r="G13" s="23" t="s">
        <v>26</v>
      </c>
      <c r="H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1116.880000</v>
      </c>
      <c r="I13" s="24"/>
      <c r="J13" s="24"/>
      <c r="K13" s="24">
        <f ca="1">ROUND(INDIRECT(ADDRESS(ROW()+(0), COLUMN()+(-6), 1))*INDIRECT(ADDRESS(ROW()+(0), COLUMN()+(-3), 1))/100, 2)</f>
        <v>33.510000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1150.390000</v>
      </c>
    </row>
  </sheetData>
  <mergeCells count="29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A14:F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