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<sst xmlns="http://schemas.openxmlformats.org/spreadsheetml/2006/main" count="27" uniqueCount="27">
  <si>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</si>
  <si>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GFQ020</t>
  </si>
  <si>
    <t xml:space="preserve">m</t>
  </si>
  <si>
    <t xml:space="preserve">Pieu préfabriqué en béton armé.</t>
  </si>
  <si>
    <r>
      <rPr>
        <sz val="8.25"/>
        <color rgb="FF000000"/>
        <rFont val="Arial"/>
        <family val="2"/>
      </rPr>
      <t xml:space="preserve">Pieu préfabriqué en béton armé, mis en place par battage, </t>
    </r>
    <r>
      <rPr>
        <b/>
        <sz val="8.25"/>
        <color rgb="FF000000"/>
        <rFont val="Arial"/>
        <family val="2"/>
      </rPr>
      <t xml:space="preserve"> D=27,5 cm, Q=75 t</t>
    </r>
    <r>
      <rPr>
        <sz val="8.25"/>
        <color rgb="FF000000"/>
        <rFont val="Arial"/>
        <family val="2"/>
      </rPr>
      <t xml:space="preserve">, avec un sabot normal en pointe.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</si>
  <si>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</si>
  <si>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</si>
  <si>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</si>
  <si>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</si>
  <si>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</si>
  <si>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</si>
  <si>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mt07pph020b</t>
  </si>
  <si>
    <t xml:space="preserve">Pieu préfabriqué en béton armé, de diamètre équivalent 27,5 cm, pour une charge axiale de 75 t, avec sabot normal en pointe, selon NF EN 12794.</t>
  </si>
  <si>
    <t xml:space="preserve">m</t>
  </si>
  <si>
    <t xml:space="preserve">mt07pph030b</t>
  </si>
  <si>
    <t xml:space="preserve">Joint pour liaison de pieux préfabriqués en béton armé, de diamètre équivalent 27,5 cm.</t>
  </si>
  <si>
    <t xml:space="preserve">U</t>
  </si>
  <si>
    <t xml:space="preserve">mq03pip050b</t>
  </si>
  <si>
    <t xml:space="preserve">Mouton hydraulique, de 9 t, pour battage de pieux préfabriqués.</t>
  </si>
  <si>
    <t xml:space="preserve">h</t>
  </si>
  <si>
    <t xml:space="preserve">mo089</t>
  </si>
  <si>
    <t xml:space="preserve">Ouvrier professionnel II/OP du béton.</t>
  </si>
  <si>
    <t xml:space="preserve">h</t>
  </si>
  <si>
    <t xml:space="preserve">Coûts directs complémentaires</t>
  </si>
  <si>
    <t xml:space="preserve">%</t>
  </si>
  <si>
    <t xml:space="preserve">Coût d'entretien décennal: 19,19Dhs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</si>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</sst>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0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718.770000</v>
      </c>
      <c r="H9" s="12">
        <f ca="1">ROUND(INDIRECT(ADDRESS(ROW()+(0), COLUMN()+(-3), 1))*INDIRECT(ADDRESS(ROW()+(0), COLUMN()+(-1), 1)), 2)</f>
        <v>718.770000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1.000000</v>
      </c>
      <c r="F10" s="15" t="s">
        <v>16</v>
      </c>
      <c r="G10" s="16">
        <v>167.800000</v>
      </c>
      <c r="H10" s="16">
        <f ca="1">ROUND(INDIRECT(ADDRESS(ROW()+(0), COLUMN()+(-3), 1))*INDIRECT(ADDRESS(ROW()+(0), COLUMN()+(-1), 1)), 2)</f>
        <v>167.800000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0.048000</v>
      </c>
      <c r="F11" s="15" t="s">
        <v>19</v>
      </c>
      <c r="G11" s="16">
        <v>791.790000</v>
      </c>
      <c r="H11" s="16">
        <f ca="1">ROUND(INDIRECT(ADDRESS(ROW()+(0), COLUMN()+(-3), 1))*INDIRECT(ADDRESS(ROW()+(0), COLUMN()+(-1), 1)), 2)</f>
        <v>38.010000</v>
      </c>
    </row>
    <row r="12" spans="1:8" ht="13.50" thickBot="1" customHeight="1">
      <c r="A12" s="13" t="s">
        <v>20</v>
      </c>
      <c r="B12" s="13"/>
      <c r="C12" s="17" t="s">
        <v>21</v>
      </c>
      <c r="D12" s="17"/>
      <c r="E12" s="18">
        <v>0.360000</v>
      </c>
      <c r="F12" s="19" t="s">
        <v>22</v>
      </c>
      <c r="G12" s="20">
        <v>44.090000</v>
      </c>
      <c r="H12" s="20">
        <f ca="1">ROUND(INDIRECT(ADDRESS(ROW()+(0), COLUMN()+(-3), 1))*INDIRECT(ADDRESS(ROW()+(0), COLUMN()+(-1), 1)), 2)</f>
        <v>15.870000</v>
      </c>
    </row>
    <row r="13" spans="1:8" ht="13.50" thickBot="1" customHeight="1">
      <c r="A13" s="17"/>
      <c r="B13" s="17"/>
      <c r="C13" s="4" t="s">
        <v>23</v>
      </c>
      <c r="D13" s="4"/>
      <c r="E13" s="21">
        <v>2.000000</v>
      </c>
      <c r="F13" s="22" t="s">
        <v>24</v>
      </c>
      <c r="G13" s="23">
        <f ca="1">ROUND(SUM(INDIRECT(ADDRESS(ROW()+(-1), COLUMN()+(1), 1)),INDIRECT(ADDRESS(ROW()+(-2), COLUMN()+(1), 1)),INDIRECT(ADDRESS(ROW()+(-3), COLUMN()+(1), 1)),INDIRECT(ADDRESS(ROW()+(-4), COLUMN()+(1), 1))), 2)</f>
        <v>940.450000</v>
      </c>
      <c r="H13" s="23">
        <f ca="1">ROUND(INDIRECT(ADDRESS(ROW()+(0), COLUMN()+(-3), 1))*INDIRECT(ADDRESS(ROW()+(0), COLUMN()+(-1), 1))/100, 2)</f>
        <v>18.810000</v>
      </c>
    </row>
    <row r="14" spans="1:8" ht="13.50" thickBot="1" customHeight="1">
      <c r="A14" s="24" t="s">
        <v>25</v>
      </c>
      <c r="B14" s="24"/>
      <c r="C14" s="25"/>
      <c r="D14" s="25"/>
      <c r="E14" s="25"/>
      <c r="F14" s="26"/>
      <c r="G14" s="24" t="s">
        <v>26</v>
      </c>
      <c r="H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959.260000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