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<sst xmlns="http://schemas.openxmlformats.org/spreadsheetml/2006/main" count="30" uniqueCount="30">
  <si>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</si>
  <si>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ELS030</t>
  </si>
  <si>
    <t xml:space="preserve">m²</t>
  </si>
  <si>
    <t xml:space="preserve">Bardage de façade de panneaux sandwich isolants, en aluminium.</t>
  </si>
  <si>
    <r>
      <rPr>
        <sz val="8.25"/>
        <color rgb="FF000000"/>
        <rFont val="Arial"/>
        <family val="2"/>
      </rPr>
      <t xml:space="preserve">Bardage de façade constitué de </t>
    </r>
    <r>
      <rPr>
        <b/>
        <sz val="8.25"/>
        <color rgb="FF000000"/>
        <rFont val="Arial"/>
        <family val="2"/>
      </rPr>
      <t xml:space="preserve">panneaux sandwich isolants, de 35 mm d'épaisseur et 1000 mm de largeur, constitués de double face métallique en tôle d'aluminium de 0,6 mm d'épaisseur chacune et âme isolante de polyuréthane de densité moyenne 40 kg/m³, montés en position vertical</t>
    </r>
    <r>
      <rPr>
        <sz val="8.25"/>
        <color rgb="FF000000"/>
        <rFont val="Arial"/>
        <family val="2"/>
      </rPr>
      <t xml:space="preserve">, avec un système de fixation occulté.</t>
    </r>
  </si>
  <si>
    <t xml:space="preserve">Code interne</t>
  </si>
  <si>
    <t xml:space="preserve">Désignation</t>
  </si>
  <si>
    <t xml:space="preserve">Quantité</t>
  </si>
  <si>
    <t xml:space="preserve">Unité</t>
  </si>
  <si>
    <t xml:space="preserve">Prix unitaire</t>
  </si>
  <si>
    <t xml:space="preserve">Prix total</t>
  </si>
  <si>
    <t xml:space="preserve">mt12ppl115a</t>
  </si>
  <si>
    <t xml:space="preserve">Panneau sandwich isolant pour façades, de 35 mm d'épaisseur et 1000 mm de largeur, constitué de double face métallique en tôle d'aluminium de 0,6 mm d'épaisseur chacune et âme isolante de polyuréthane de densité moyenne 40 kg/m³, avec joint conçu pour la fixation des vis occultées.</t>
  </si>
  <si>
    <t xml:space="preserve">m²</t>
  </si>
  <si>
    <t xml:space="preserve">mt13ccg030e</t>
  </si>
  <si>
    <t xml:space="preserve">Vis autoformeuse de 6,5x130 mm d'acier inoxydable, avec rondelle.</t>
  </si>
  <si>
    <t xml:space="preserve">U</t>
  </si>
  <si>
    <t xml:space="preserve">mt13ccg040</t>
  </si>
  <si>
    <t xml:space="preserve">Joint d'étanchéité pour tôles profilées en acier.</t>
  </si>
  <si>
    <t xml:space="preserve">m</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</si>
  <si>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</si>
  <si>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</si>
  <si>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</si>
  <si>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</si>
  <si>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</si>
  <si>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</si>
  <si>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Coûts directs complémentaires</t>
  </si>
  <si>
    <t xml:space="preserve">%</t>
  </si>
  <si>
    <t xml:space="preserve">Coût d'entretien décennal: 51,27Dhs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</si>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</sst>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60.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1.050000</v>
      </c>
      <c r="F9" s="10" t="s">
        <v>13</v>
      </c>
      <c r="G9" s="12">
        <v>565.160000</v>
      </c>
      <c r="H9" s="12">
        <f ca="1">ROUND(INDIRECT(ADDRESS(ROW()+(0), COLUMN()+(-3), 1))*INDIRECT(ADDRESS(ROW()+(0), COLUMN()+(-1), 1)), 2)</f>
        <v>593.420000</v>
      </c>
    </row>
    <row r="10" spans="1:8" ht="13.50" thickBot="1" customHeight="1">
      <c r="A10" s="13" t="s">
        <v>14</v>
      </c>
      <c r="B10" s="13"/>
      <c r="C10" s="13" t="s">
        <v>15</v>
      </c>
      <c r="D10" s="13"/>
      <c r="E10" s="14">
        <v>8.000000</v>
      </c>
      <c r="F10" s="15" t="s">
        <v>16</v>
      </c>
      <c r="G10" s="16">
        <v>8.530000</v>
      </c>
      <c r="H10" s="16">
        <f ca="1">ROUND(INDIRECT(ADDRESS(ROW()+(0), COLUMN()+(-3), 1))*INDIRECT(ADDRESS(ROW()+(0), COLUMN()+(-1), 1)), 2)</f>
        <v>68.240000</v>
      </c>
    </row>
    <row r="11" spans="1:8" ht="13.50" thickBot="1" customHeight="1">
      <c r="A11" s="13" t="s">
        <v>17</v>
      </c>
      <c r="B11" s="13"/>
      <c r="C11" s="13" t="s">
        <v>18</v>
      </c>
      <c r="D11" s="13"/>
      <c r="E11" s="14">
        <v>2.000000</v>
      </c>
      <c r="F11" s="15" t="s">
        <v>19</v>
      </c>
      <c r="G11" s="16">
        <v>9.600000</v>
      </c>
      <c r="H11" s="16">
        <f ca="1">ROUND(INDIRECT(ADDRESS(ROW()+(0), COLUMN()+(-3), 1))*INDIRECT(ADDRESS(ROW()+(0), COLUMN()+(-1), 1)), 2)</f>
        <v>19.200000</v>
      </c>
    </row>
    <row r="12" spans="1:8" ht="13.50" thickBot="1" customHeight="1">
      <c r="A12" s="13" t="s">
        <v>20</v>
      </c>
      <c r="B12" s="13"/>
      <c r="C12" s="13" t="s">
        <v>21</v>
      </c>
      <c r="D12" s="13"/>
      <c r="E12" s="14">
        <v>0.413000</v>
      </c>
      <c r="F12" s="15" t="s">
        <v>22</v>
      </c>
      <c r="G12" s="16">
        <v>48.450000</v>
      </c>
      <c r="H12" s="16">
        <f ca="1">ROUND(INDIRECT(ADDRESS(ROW()+(0), COLUMN()+(-3), 1))*INDIRECT(ADDRESS(ROW()+(0), COLUMN()+(-1), 1)), 2)</f>
        <v>20.010000</v>
      </c>
    </row>
    <row r="13" spans="1:8" ht="13.50" thickBot="1" customHeight="1">
      <c r="A13" s="13" t="s">
        <v>23</v>
      </c>
      <c r="B13" s="13"/>
      <c r="C13" s="17" t="s">
        <v>24</v>
      </c>
      <c r="D13" s="17"/>
      <c r="E13" s="18">
        <v>0.413000</v>
      </c>
      <c r="F13" s="19" t="s">
        <v>25</v>
      </c>
      <c r="G13" s="20">
        <v>41.600000</v>
      </c>
      <c r="H13" s="20">
        <f ca="1">ROUND(INDIRECT(ADDRESS(ROW()+(0), COLUMN()+(-3), 1))*INDIRECT(ADDRESS(ROW()+(0), COLUMN()+(-1), 1)), 2)</f>
        <v>17.180000</v>
      </c>
    </row>
    <row r="14" spans="1:8" ht="13.50" thickBot="1" customHeight="1">
      <c r="A14" s="17"/>
      <c r="B14" s="17"/>
      <c r="C14" s="4" t="s">
        <v>26</v>
      </c>
      <c r="D14" s="4"/>
      <c r="E14" s="21">
        <v>2.000000</v>
      </c>
      <c r="F14" s="22" t="s">
        <v>27</v>
      </c>
      <c r="G14" s="23">
        <f ca="1">ROUND(SUM(INDIRECT(ADDRESS(ROW()+(-1), COLUMN()+(1), 1)),INDIRECT(ADDRESS(ROW()+(-2), COLUMN()+(1), 1)),INDIRECT(ADDRESS(ROW()+(-3), COLUMN()+(1), 1)),INDIRECT(ADDRESS(ROW()+(-4), COLUMN()+(1), 1)),INDIRECT(ADDRESS(ROW()+(-5), COLUMN()+(1), 1))), 2)</f>
        <v>718.050000</v>
      </c>
      <c r="H14" s="23">
        <f ca="1">ROUND(INDIRECT(ADDRESS(ROW()+(0), COLUMN()+(-3), 1))*INDIRECT(ADDRESS(ROW()+(0), COLUMN()+(-1), 1))/100, 2)</f>
        <v>14.360000</v>
      </c>
    </row>
    <row r="15" spans="1:8" ht="13.50" thickBot="1" customHeight="1">
      <c r="A15" s="24" t="s">
        <v>28</v>
      </c>
      <c r="B15" s="24"/>
      <c r="C15" s="25"/>
      <c r="D15" s="25"/>
      <c r="E15" s="25"/>
      <c r="F15" s="26"/>
      <c r="G15" s="24" t="s">
        <v>29</v>
      </c>
      <c r="H15" s="27">
        <f ca="1">ROUND(SUM(INDIRECT(ADDRESS(ROW()+(-1), COLUMN()+(0), 1)),INDIRECT(ADDRESS(ROW()+(-2), COLUMN()+(0), 1)),INDIRECT(ADDRESS(ROW()+(-3), COLUMN()+(0), 1)),INDIRECT(ADDRESS(ROW()+(-4), COLUMN()+(0), 1)),INDIRECT(ADDRESS(ROW()+(-5), COLUMN()+(0), 1)),INDIRECT(ADDRESS(ROW()+(-6), COLUMN()+(0), 1))), 2)</f>
        <v>732.410000</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620079" right="0.472441" top="0.472441" bottom="0.472441" header="0.0" footer="0.0"/>
  <pageSetup paperSize="9" orientation="portrait"/>
  <rowBreaks count="0" manualBreakCount="0">
    </rowBreaks>
</worksheet>
</file>