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<sst xmlns="http://schemas.openxmlformats.org/spreadsheetml/2006/main" count="68" uniqueCount="68">
  <si>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</si>
  <si>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EUA010</t>
  </si>
  <si>
    <t xml:space="preserve">m²</t>
  </si>
  <si>
    <t xml:space="preserve">Toiture inclinée avec couverture en ardoise.</t>
  </si>
  <si>
    <r>
      <rPr>
        <sz val="7.80"/>
        <color rgb="FF000000"/>
        <rFont val="Arial"/>
        <family val="2"/>
      </rPr>
      <t xml:space="preserve">Toiture inclinée avec une pente moyenne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composée de: </t>
    </r>
    <r>
      <rPr>
        <b/>
        <sz val="7.80"/>
        <color rgb="FF000000"/>
        <rFont val="Arial"/>
        <family val="2"/>
      </rPr>
      <t xml:space="preserve">formation des pentes: brique creuse en terre cuite (súper mahón), à revêtir, 50x20x4 cm sur cloisons allégées de 100 cm de hauteur moyenne; imperméabilisation: membrane imperméabilisante monocouche fixée, constituée d'écran de bitume modifié avec un élastomère SBS, LBM(SBS)-30/FP (160); couverture: ardoise pour plafonner en pièces rectangulaires, sur lambourdes en bois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</si>
  <si>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</si>
  <si>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</si>
  <si>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</si>
  <si>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</si>
  <si>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</si>
  <si>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</si>
  <si>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</si>
  <si>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selon NF EN 771-1.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</si>
  <si>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</si>
  <si>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</si>
  <si>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</si>
  <si>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</si>
  <si>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</si>
  <si>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</si>
  <si>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</si>
  <si>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mt14iea020a</t>
  </si>
  <si>
    <t xml:space="preserve">Impression asphaltique, type EA.</t>
  </si>
  <si>
    <t xml:space="preserve">kg</t>
  </si>
  <si>
    <t xml:space="preserve">mt14lba010b</t>
  </si>
  <si>
    <t xml:space="preserve">Écran de bitume modifié avec un élastomère SBS, NF EN 13707, LBM(SBS)-30/FP (160), avec une armature de feutre de polyester non tissé de 160 g/m², de surface non protégée.</t>
  </si>
  <si>
    <t xml:space="preserve">m²</t>
  </si>
  <si>
    <t xml:space="preserve">mt13blw010d</t>
  </si>
  <si>
    <t xml:space="preserve">Liteau en bois de pin galicien traité ou pin rouge, 42x27 mm, qualité VI.</t>
  </si>
  <si>
    <t xml:space="preserve">m</t>
  </si>
  <si>
    <t xml:space="preserve">mt13eag023</t>
  </si>
  <si>
    <t xml:space="preserve">Clou en acier pour fixation d'un liteau en bois au support en béton ou en mortier.</t>
  </si>
  <si>
    <t xml:space="preserve">U</t>
  </si>
  <si>
    <t xml:space="preserve">mt13piz100d</t>
  </si>
  <si>
    <t xml:space="preserve">Ardoise pour plafonner en pièces rectangulaires, 32x22 cm, de deuxième qualité, épaisse 3 à 4 mm, selon NF EN 12326-1.</t>
  </si>
  <si>
    <t xml:space="preserve">m²</t>
  </si>
  <si>
    <t xml:space="preserve">mt13piz050</t>
  </si>
  <si>
    <t xml:space="preserve">Éléments de fixation en acier inoxydable (clous, crochets, pointes, etc.).</t>
  </si>
  <si>
    <t xml:space="preserve">kg</t>
  </si>
  <si>
    <t xml:space="preserve">mt13piz051</t>
  </si>
  <si>
    <t xml:space="preserve">Pièce de ventilation en tôle galvanisée.</t>
  </si>
  <si>
    <t xml:space="preserve">U</t>
  </si>
  <si>
    <t xml:space="preserve">mt13piz053b</t>
  </si>
  <si>
    <t xml:space="preserve">Lame de zinc naturel de 0,65 mm d'épaisseur, en bobine.</t>
  </si>
  <si>
    <t xml:space="preserve">m²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</si>
  <si>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</si>
  <si>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</si>
  <si>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</si>
  <si>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</si>
  <si>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</si>
  <si>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</si>
  <si>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mo028</t>
  </si>
  <si>
    <t xml:space="preserve">Compagnon professionnel III/CP2 poseur de lames imperméabilisantes.</t>
  </si>
  <si>
    <t xml:space="preserve">h</t>
  </si>
  <si>
    <t xml:space="preserve">mo065</t>
  </si>
  <si>
    <t xml:space="preserve">Ouvrier professionnel II/OP poseur de lames imperméabilisantes.</t>
  </si>
  <si>
    <t xml:space="preserve">h</t>
  </si>
  <si>
    <t xml:space="preserve">mo035</t>
  </si>
  <si>
    <t xml:space="preserve">Compagnon professionnel III/CP2 couvreur spécialisé en ardoise.</t>
  </si>
  <si>
    <t xml:space="preserve">h</t>
  </si>
  <si>
    <t xml:space="preserve">mo072</t>
  </si>
  <si>
    <t xml:space="preserve">Ouvrier professionnel II/OP couvreur spécialisé en ardoise.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</si>
  <si>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</si>
  <si>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</si>
  <si>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</si>
  <si>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</si>
  <si>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</si>
  <si>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205,88Dhs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</si>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</sst>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78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52.035000</v>
      </c>
      <c r="G8" s="14" t="s">
        <v>13</v>
      </c>
      <c r="H8" s="16">
        <v>2.120000</v>
      </c>
      <c r="I8" s="16"/>
      <c r="J8" s="16">
        <f ca="1">ROUND(INDIRECT(ADDRESS(ROW()+(0), COLUMN()+(-4), 1))*INDIRECT(ADDRESS(ROW()+(0), COLUMN()+(-2), 1)), 2)</f>
        <v>110.310000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0.025000</v>
      </c>
      <c r="G9" s="19" t="s">
        <v>16</v>
      </c>
      <c r="H9" s="20">
        <v>1286.170000</v>
      </c>
      <c r="I9" s="20"/>
      <c r="J9" s="20">
        <f ca="1">ROUND(INDIRECT(ADDRESS(ROW()+(0), COLUMN()+(-4), 1))*INDIRECT(ADDRESS(ROW()+(0), COLUMN()+(-2), 1)), 2)</f>
        <v>32.150000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10.900000</v>
      </c>
      <c r="G10" s="19" t="s">
        <v>19</v>
      </c>
      <c r="H10" s="20">
        <v>2.410000</v>
      </c>
      <c r="I10" s="20"/>
      <c r="J10" s="20">
        <f ca="1">ROUND(INDIRECT(ADDRESS(ROW()+(0), COLUMN()+(-4), 1))*INDIRECT(ADDRESS(ROW()+(0), COLUMN()+(-2), 1)), 2)</f>
        <v>26.270000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0.300000</v>
      </c>
      <c r="G11" s="19" t="s">
        <v>22</v>
      </c>
      <c r="H11" s="20">
        <v>20.040000</v>
      </c>
      <c r="I11" s="20"/>
      <c r="J11" s="20">
        <f ca="1">ROUND(INDIRECT(ADDRESS(ROW()+(0), COLUMN()+(-4), 1))*INDIRECT(ADDRESS(ROW()+(0), COLUMN()+(-2), 1)), 2)</f>
        <v>6.010000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20">
        <v>70.040000</v>
      </c>
      <c r="I12" s="20"/>
      <c r="J12" s="20">
        <f ca="1">ROUND(INDIRECT(ADDRESS(ROW()+(0), COLUMN()+(-4), 1))*INDIRECT(ADDRESS(ROW()+(0), COLUMN()+(-2), 1)), 2)</f>
        <v>77.040000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6.810000</v>
      </c>
      <c r="G13" s="19" t="s">
        <v>28</v>
      </c>
      <c r="H13" s="20">
        <v>4.970000</v>
      </c>
      <c r="I13" s="20"/>
      <c r="J13" s="20">
        <f ca="1">ROUND(INDIRECT(ADDRESS(ROW()+(0), COLUMN()+(-4), 1))*INDIRECT(ADDRESS(ROW()+(0), COLUMN()+(-2), 1)), 2)</f>
        <v>33.850000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7"/>
      <c r="F14" s="18">
        <v>10.620000</v>
      </c>
      <c r="G14" s="19" t="s">
        <v>31</v>
      </c>
      <c r="H14" s="20">
        <v>0.750000</v>
      </c>
      <c r="I14" s="20"/>
      <c r="J14" s="20">
        <f ca="1">ROUND(INDIRECT(ADDRESS(ROW()+(0), COLUMN()+(-4), 1))*INDIRECT(ADDRESS(ROW()+(0), COLUMN()+(-2), 1)), 2)</f>
        <v>7.970000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7"/>
      <c r="F15" s="18">
        <v>1.090000</v>
      </c>
      <c r="G15" s="19" t="s">
        <v>34</v>
      </c>
      <c r="H15" s="20">
        <v>83.830000</v>
      </c>
      <c r="I15" s="20"/>
      <c r="J15" s="20">
        <f ca="1">ROUND(INDIRECT(ADDRESS(ROW()+(0), COLUMN()+(-4), 1))*INDIRECT(ADDRESS(ROW()+(0), COLUMN()+(-2), 1)), 2)</f>
        <v>91.370000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0.460000</v>
      </c>
      <c r="G16" s="19" t="s">
        <v>37</v>
      </c>
      <c r="H16" s="20">
        <v>36.660000</v>
      </c>
      <c r="I16" s="20"/>
      <c r="J16" s="20">
        <f ca="1">ROUND(INDIRECT(ADDRESS(ROW()+(0), COLUMN()+(-4), 1))*INDIRECT(ADDRESS(ROW()+(0), COLUMN()+(-2), 1)), 2)</f>
        <v>16.860000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0.050000</v>
      </c>
      <c r="G17" s="19" t="s">
        <v>40</v>
      </c>
      <c r="H17" s="20">
        <v>67.640000</v>
      </c>
      <c r="I17" s="20"/>
      <c r="J17" s="20">
        <f ca="1">ROUND(INDIRECT(ADDRESS(ROW()+(0), COLUMN()+(-4), 1))*INDIRECT(ADDRESS(ROW()+(0), COLUMN()+(-2), 1)), 2)</f>
        <v>3.380000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0.192000</v>
      </c>
      <c r="G18" s="19" t="s">
        <v>43</v>
      </c>
      <c r="H18" s="20">
        <v>126.710000</v>
      </c>
      <c r="I18" s="20"/>
      <c r="J18" s="20">
        <f ca="1">ROUND(INDIRECT(ADDRESS(ROW()+(0), COLUMN()+(-4), 1))*INDIRECT(ADDRESS(ROW()+(0), COLUMN()+(-2), 1)), 2)</f>
        <v>24.330000</v>
      </c>
    </row>
    <row r="19" spans="1:10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0.849000</v>
      </c>
      <c r="G19" s="19" t="s">
        <v>46</v>
      </c>
      <c r="H19" s="20">
        <v>43.060000</v>
      </c>
      <c r="I19" s="20"/>
      <c r="J19" s="20">
        <f ca="1">ROUND(INDIRECT(ADDRESS(ROW()+(0), COLUMN()+(-4), 1))*INDIRECT(ADDRESS(ROW()+(0), COLUMN()+(-2), 1)), 2)</f>
        <v>36.560000</v>
      </c>
    </row>
    <row r="20" spans="1:10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0.849000</v>
      </c>
      <c r="G20" s="19" t="s">
        <v>49</v>
      </c>
      <c r="H20" s="20">
        <v>38.150000</v>
      </c>
      <c r="I20" s="20"/>
      <c r="J20" s="20">
        <f ca="1">ROUND(INDIRECT(ADDRESS(ROW()+(0), COLUMN()+(-4), 1))*INDIRECT(ADDRESS(ROW()+(0), COLUMN()+(-2), 1)), 2)</f>
        <v>32.390000</v>
      </c>
    </row>
    <row r="21" spans="1:10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0.316000</v>
      </c>
      <c r="G21" s="19" t="s">
        <v>52</v>
      </c>
      <c r="H21" s="20">
        <v>43.060000</v>
      </c>
      <c r="I21" s="20"/>
      <c r="J21" s="20">
        <f ca="1">ROUND(INDIRECT(ADDRESS(ROW()+(0), COLUMN()+(-4), 1))*INDIRECT(ADDRESS(ROW()+(0), COLUMN()+(-2), 1)), 2)</f>
        <v>13.610000</v>
      </c>
    </row>
    <row r="22" spans="1:10" ht="12.00" thickBot="1" customHeight="1">
      <c r="A22" s="17" t="s">
        <v>53</v>
      </c>
      <c r="B22" s="17" t="s">
        <v>54</v>
      </c>
      <c r="C22" s="17"/>
      <c r="D22" s="17"/>
      <c r="E22" s="17"/>
      <c r="F22" s="18">
        <v>0.316000</v>
      </c>
      <c r="G22" s="19" t="s">
        <v>55</v>
      </c>
      <c r="H22" s="20">
        <v>38.150000</v>
      </c>
      <c r="I22" s="20"/>
      <c r="J22" s="20">
        <f ca="1">ROUND(INDIRECT(ADDRESS(ROW()+(0), COLUMN()+(-4), 1))*INDIRECT(ADDRESS(ROW()+(0), COLUMN()+(-2), 1)), 2)</f>
        <v>12.060000</v>
      </c>
    </row>
    <row r="23" spans="1:10" ht="12.00" thickBot="1" customHeight="1">
      <c r="A23" s="17" t="s">
        <v>56</v>
      </c>
      <c r="B23" s="17" t="s">
        <v>57</v>
      </c>
      <c r="C23" s="17"/>
      <c r="D23" s="17"/>
      <c r="E23" s="17"/>
      <c r="F23" s="18">
        <v>0.440000</v>
      </c>
      <c r="G23" s="19" t="s">
        <v>58</v>
      </c>
      <c r="H23" s="20">
        <v>43.060000</v>
      </c>
      <c r="I23" s="20"/>
      <c r="J23" s="20">
        <f ca="1">ROUND(INDIRECT(ADDRESS(ROW()+(0), COLUMN()+(-4), 1))*INDIRECT(ADDRESS(ROW()+(0), COLUMN()+(-2), 1)), 2)</f>
        <v>18.950000</v>
      </c>
    </row>
    <row r="24" spans="1:10" ht="12.00" thickBot="1" customHeight="1">
      <c r="A24" s="17" t="s">
        <v>59</v>
      </c>
      <c r="B24" s="21" t="s">
        <v>60</v>
      </c>
      <c r="C24" s="21"/>
      <c r="D24" s="21"/>
      <c r="E24" s="21"/>
      <c r="F24" s="22">
        <v>0.440000</v>
      </c>
      <c r="G24" s="23" t="s">
        <v>61</v>
      </c>
      <c r="H24" s="24">
        <v>38.150000</v>
      </c>
      <c r="I24" s="24"/>
      <c r="J24" s="24">
        <f ca="1">ROUND(INDIRECT(ADDRESS(ROW()+(0), COLUMN()+(-4), 1))*INDIRECT(ADDRESS(ROW()+(0), COLUMN()+(-2), 1)), 2)</f>
        <v>16.790000</v>
      </c>
    </row>
    <row r="25" spans="1:10" ht="12.00" thickBot="1" customHeight="1">
      <c r="A25" s="17"/>
      <c r="B25" s="10" t="s">
        <v>62</v>
      </c>
      <c r="C25" s="10"/>
      <c r="D25" s="10"/>
      <c r="E25" s="10"/>
      <c r="F25" s="12">
        <v>2.000000</v>
      </c>
      <c r="G25" s="14" t="s">
        <v>63</v>
      </c>
      <c r="H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559.900000</v>
      </c>
      <c r="I25" s="16"/>
      <c r="J25" s="16">
        <f ca="1">ROUND(INDIRECT(ADDRESS(ROW()+(0), COLUMN()+(-4), 1))*INDIRECT(ADDRESS(ROW()+(0), COLUMN()+(-2), 1))/100, 2)</f>
        <v>11.200000</v>
      </c>
    </row>
    <row r="26" spans="1:10" ht="12.00" thickBot="1" customHeight="1">
      <c r="A26" s="21"/>
      <c r="B26" s="21" t="s">
        <v>64</v>
      </c>
      <c r="C26" s="21"/>
      <c r="D26" s="21"/>
      <c r="E26" s="21"/>
      <c r="F26" s="22">
        <v>3.000000</v>
      </c>
      <c r="G26" s="23" t="s">
        <v>65</v>
      </c>
      <c r="H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571.100000</v>
      </c>
      <c r="I26" s="24"/>
      <c r="J26" s="24">
        <f ca="1">ROUND(INDIRECT(ADDRESS(ROW()+(0), COLUMN()+(-4), 1))*INDIRECT(ADDRESS(ROW()+(0), COLUMN()+(-2), 1))/100, 2)</f>
        <v>17.130000</v>
      </c>
    </row>
    <row r="27" spans="1:10" ht="12.00" thickBot="1" customHeight="1">
      <c r="A27" s="6" t="s">
        <v>66</v>
      </c>
      <c r="B27" s="7"/>
      <c r="C27" s="7"/>
      <c r="D27" s="7"/>
      <c r="E27" s="7"/>
      <c r="F27" s="7"/>
      <c r="G27" s="25"/>
      <c r="H27" s="6" t="s">
        <v>67</v>
      </c>
      <c r="I27" s="6"/>
      <c r="J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588.230000</v>
      </c>
    </row>
  </sheetData>
  <mergeCells count="4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B21:E21"/>
    <mergeCell ref="H21:I21"/>
    <mergeCell ref="B22:E22"/>
    <mergeCell ref="H22:I22"/>
    <mergeCell ref="B23:E23"/>
    <mergeCell ref="H23:I23"/>
    <mergeCell ref="B24:E24"/>
    <mergeCell ref="H24:I24"/>
    <mergeCell ref="B25:E25"/>
    <mergeCell ref="H25:I25"/>
    <mergeCell ref="B26:E26"/>
    <mergeCell ref="H26:I26"/>
    <mergeCell ref="A27:F27"/>
    <mergeCell ref="H27:I27"/>
  </mergeCells>
  <pageMargins left="0.620079" right="0.472441" top="0.472441" bottom="0.472441" header="0.0" footer="0.0"/>
  <pageSetup paperSize="9" orientation="portrait"/>
  <rowBreaks count="0" manualBreakCount="0">
    </rowBreaks>
</worksheet>
</file>