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<sst xmlns="http://schemas.openxmlformats.org/spreadsheetml/2006/main" count="27" uniqueCount="27">
  <si>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</si>
  <si>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EUR090</t>
  </si>
  <si>
    <t xml:space="preserve">m²</t>
  </si>
  <si>
    <t xml:space="preserve">Panneau en bois sur ossature structurale, en toiture inclinée.</t>
  </si>
  <si>
    <t xml:space="preserve">Panneau en bois de pin hydrofugé, en toiture inclinée, fixé mécaniquement sur une ossature structurale (non compris dans ce prix).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</si>
  <si>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</si>
  <si>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</si>
  <si>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</si>
  <si>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</si>
  <si>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</si>
  <si>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</si>
  <si>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mt13blm010d</t>
  </si>
  <si>
    <t xml:space="preserve">Panneau en pin hydrofugé, épaisseur 22 mm.</t>
  </si>
  <si>
    <t xml:space="preserve">m²</t>
  </si>
  <si>
    <t xml:space="preserve">mt13eag021</t>
  </si>
  <si>
    <t xml:space="preserve">Vis autoforeuse non oxydable pour fixation de panneaux en bois au support dans les toitures inclinées.</t>
  </si>
  <si>
    <t xml:space="preserve">U</t>
  </si>
  <si>
    <t xml:space="preserve">mo017</t>
  </si>
  <si>
    <t xml:space="preserve">Compagnon professionnel III/CP2 menuisier bois.</t>
  </si>
  <si>
    <t xml:space="preserve">h</t>
  </si>
  <si>
    <t xml:space="preserve">mo058</t>
  </si>
  <si>
    <t xml:space="preserve">Ouvrier professionnel II/OP menuisier bois.</t>
  </si>
  <si>
    <t xml:space="preserve">h</t>
  </si>
  <si>
    <t xml:space="preserve">Coûts directs complémentaires</t>
  </si>
  <si>
    <t xml:space="preserve">%</t>
  </si>
  <si>
    <t xml:space="preserve">Coût d'entretien décennal: 4,00Dhs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</si>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</sst>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60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 t="s">
        <v>12</v>
      </c>
      <c r="D9" s="6"/>
      <c r="E9" s="8">
        <v>1.100000</v>
      </c>
      <c r="F9" s="10" t="s">
        <v>13</v>
      </c>
      <c r="G9" s="12">
        <v>101.370000</v>
      </c>
      <c r="H9" s="12">
        <f ca="1">ROUND(INDIRECT(ADDRESS(ROW()+(0), COLUMN()+(-3), 1))*INDIRECT(ADDRESS(ROW()+(0), COLUMN()+(-1), 1)), 2)</f>
        <v>111.510000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5.000000</v>
      </c>
      <c r="F10" s="15" t="s">
        <v>16</v>
      </c>
      <c r="G10" s="16">
        <v>0.770000</v>
      </c>
      <c r="H10" s="16">
        <f ca="1">ROUND(INDIRECT(ADDRESS(ROW()+(0), COLUMN()+(-3), 1))*INDIRECT(ADDRESS(ROW()+(0), COLUMN()+(-1), 1)), 2)</f>
        <v>3.850000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1.168000</v>
      </c>
      <c r="F11" s="15" t="s">
        <v>19</v>
      </c>
      <c r="G11" s="16">
        <v>48.070000</v>
      </c>
      <c r="H11" s="16">
        <f ca="1">ROUND(INDIRECT(ADDRESS(ROW()+(0), COLUMN()+(-3), 1))*INDIRECT(ADDRESS(ROW()+(0), COLUMN()+(-1), 1)), 2)</f>
        <v>56.150000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>
        <v>0.584000</v>
      </c>
      <c r="F12" s="19" t="s">
        <v>22</v>
      </c>
      <c r="G12" s="20">
        <v>42.310000</v>
      </c>
      <c r="H12" s="20">
        <f ca="1">ROUND(INDIRECT(ADDRESS(ROW()+(0), COLUMN()+(-3), 1))*INDIRECT(ADDRESS(ROW()+(0), COLUMN()+(-1), 1)), 2)</f>
        <v>24.710000</v>
      </c>
    </row>
    <row r="13" spans="1:8" ht="13.50" thickBot="1" customHeight="1">
      <c r="A13" s="17"/>
      <c r="B13" s="17"/>
      <c r="C13" s="4" t="s">
        <v>23</v>
      </c>
      <c r="D13" s="4"/>
      <c r="E13" s="21">
        <v>2.000000</v>
      </c>
      <c r="F13" s="22" t="s">
        <v>24</v>
      </c>
      <c r="G13" s="23">
        <f ca="1">ROUND(SUM(INDIRECT(ADDRESS(ROW()+(-1), COLUMN()+(1), 1)),INDIRECT(ADDRESS(ROW()+(-2), COLUMN()+(1), 1)),INDIRECT(ADDRESS(ROW()+(-3), COLUMN()+(1), 1)),INDIRECT(ADDRESS(ROW()+(-4), COLUMN()+(1), 1))), 2)</f>
        <v>196.220000</v>
      </c>
      <c r="H13" s="23">
        <f ca="1">ROUND(INDIRECT(ADDRESS(ROW()+(0), COLUMN()+(-3), 1))*INDIRECT(ADDRESS(ROW()+(0), COLUMN()+(-1), 1))/100, 2)</f>
        <v>3.920000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200.140000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