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<sst xmlns="http://schemas.openxmlformats.org/spreadsheetml/2006/main" count="30" uniqueCount="30">
  <si>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</si>
  <si>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RFE220</t>
  </si>
  <si>
    <t xml:space="preserve">m²</t>
  </si>
  <si>
    <t xml:space="preserve">Système d'isolation thermique par l'extérieur (ITE) des murs mitoyens par projection de mousse de polyuréthane.</t>
  </si>
  <si>
    <r>
      <rPr>
        <sz val="8.25"/>
        <color rgb="FF000000"/>
        <rFont val="Arial"/>
        <family val="2"/>
      </rPr>
      <t xml:space="preserve">Rénovation énergétique d'un mur mitoyen, par isolation thermique par l'extérieur avec une mousse rigide en polyuréthane, </t>
    </r>
    <r>
      <rPr>
        <b/>
        <sz val="8.25"/>
        <color rgb="FF000000"/>
        <rFont val="Arial"/>
        <family val="2"/>
      </rPr>
      <t xml:space="preserve">de 40 mm d'épaisseur minimale, 45 kg/m³ de densité minimale</t>
    </r>
    <r>
      <rPr>
        <sz val="8.25"/>
        <color rgb="FF000000"/>
        <rFont val="Arial"/>
        <family val="2"/>
      </rPr>
      <t xml:space="preserve">, appliquée par projection mécanique et protégée avec </t>
    </r>
    <r>
      <rPr>
        <b/>
        <sz val="8.25"/>
        <color rgb="FF000000"/>
        <rFont val="Arial"/>
        <family val="2"/>
      </rPr>
      <t xml:space="preserve">élastomère en polyuréthane projeté "in situ", densité 1000 kg/m³, de 1,5 à 3 mm d'épaisseur moyenne, couleur à choisir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</si>
  <si>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</si>
  <si>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</si>
  <si>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</si>
  <si>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</si>
  <si>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</si>
  <si>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</si>
  <si>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mt16pop010de</t>
  </si>
  <si>
    <t xml:space="preserve">Mousse rigide de polyuréthane projetée "in situ", densité minimum 45 kg/m³, épaisseur moyenne minimum 40 mm, Euroclasse E de réaction au feu, selon NF EN 14315-1.</t>
  </si>
  <si>
    <t xml:space="preserve">m²</t>
  </si>
  <si>
    <t xml:space="preserve">mt16pop100a</t>
  </si>
  <si>
    <t xml:space="preserve">Élastomère en polyuréthane projeté "in situ", densité 1000 kg/m³, de 1,5 à 3 mm d'épaisseur moyenne, couleur à choisir, à appliquer depuis l'extérieur dans des murs de façades et les murs mitoyens.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</si>
  <si>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</si>
  <si>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</si>
  <si>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</si>
  <si>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</si>
  <si>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</si>
  <si>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applicateur d'isolants en vrac ou en mousse.</t>
  </si>
  <si>
    <t xml:space="preserve">h</t>
  </si>
  <si>
    <t xml:space="preserve">mo068</t>
  </si>
  <si>
    <t xml:space="preserve">Ouvrier professionnel II/OP applicateur d'isolants en vrac ou en mousse.</t>
  </si>
  <si>
    <t xml:space="preserve">h</t>
  </si>
  <si>
    <t xml:space="preserve">Coûts directs complémentaires</t>
  </si>
  <si>
    <t xml:space="preserve">%</t>
  </si>
  <si>
    <t xml:space="preserve">Coût d'entretien décennal: 39,56Dhs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</si>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</sst>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99" customWidth="1"/>
    <col min="3" max="3" width="20.06" customWidth="1"/>
    <col min="4" max="4" width="28.56" customWidth="1"/>
    <col min="5" max="5" width="4.25" customWidth="1"/>
    <col min="6" max="6" width="8.16" customWidth="1"/>
    <col min="7" max="7" width="1.36" customWidth="1"/>
    <col min="8" max="8" width="4.08" customWidth="1"/>
    <col min="9" max="9" width="9.69" customWidth="1"/>
    <col min="10" max="10" width="5.27" customWidth="1"/>
    <col min="11" max="11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5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58.770000</v>
      </c>
      <c r="J8" s="16"/>
      <c r="K8" s="16">
        <f ca="1">ROUND(INDIRECT(ADDRESS(ROW()+(0), COLUMN()+(-5), 1))*INDIRECT(ADDRESS(ROW()+(0), COLUMN()+(-2), 1)), 2)</f>
        <v>61.710000</v>
      </c>
    </row>
    <row r="9" spans="1:11" ht="34.5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52.260000</v>
      </c>
      <c r="J9" s="20"/>
      <c r="K9" s="20">
        <f ca="1">ROUND(INDIRECT(ADDRESS(ROW()+(0), COLUMN()+(-5), 1))*INDIRECT(ADDRESS(ROW()+(0), COLUMN()+(-2), 1)), 2)</f>
        <v>54.870000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0.230000</v>
      </c>
      <c r="G10" s="19" t="s">
        <v>19</v>
      </c>
      <c r="H10" s="19"/>
      <c r="I10" s="20">
        <v>121.260000</v>
      </c>
      <c r="J10" s="20"/>
      <c r="K10" s="20">
        <f ca="1">ROUND(INDIRECT(ADDRESS(ROW()+(0), COLUMN()+(-5), 1))*INDIRECT(ADDRESS(ROW()+(0), COLUMN()+(-2), 1)), 2)</f>
        <v>27.890000</v>
      </c>
    </row>
    <row r="11" spans="1:11" ht="24.00" thickBot="1" customHeight="1">
      <c r="A11" s="17" t="s">
        <v>20</v>
      </c>
      <c r="B11" s="17" t="s">
        <v>21</v>
      </c>
      <c r="C11" s="17"/>
      <c r="D11" s="17"/>
      <c r="E11" s="17"/>
      <c r="F11" s="18">
        <v>0.570000</v>
      </c>
      <c r="G11" s="19" t="s">
        <v>22</v>
      </c>
      <c r="H11" s="19"/>
      <c r="I11" s="20">
        <v>46.880000</v>
      </c>
      <c r="J11" s="20"/>
      <c r="K11" s="20">
        <f ca="1">ROUND(INDIRECT(ADDRESS(ROW()+(0), COLUMN()+(-5), 1))*INDIRECT(ADDRESS(ROW()+(0), COLUMN()+(-2), 1)), 2)</f>
        <v>26.720000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0.570000</v>
      </c>
      <c r="G12" s="23" t="s">
        <v>25</v>
      </c>
      <c r="H12" s="23"/>
      <c r="I12" s="24">
        <v>41.600000</v>
      </c>
      <c r="J12" s="24"/>
      <c r="K12" s="24">
        <f ca="1">ROUND(INDIRECT(ADDRESS(ROW()+(0), COLUMN()+(-5), 1))*INDIRECT(ADDRESS(ROW()+(0), COLUMN()+(-2), 1)), 2)</f>
        <v>23.710000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194.900000</v>
      </c>
      <c r="J13" s="28"/>
      <c r="K13" s="28">
        <f ca="1">ROUND(INDIRECT(ADDRESS(ROW()+(0), COLUMN()+(-5), 1))*INDIRECT(ADDRESS(ROW()+(0), COLUMN()+(-2), 1))/100, 2)</f>
        <v>3.900000</v>
      </c>
    </row>
    <row r="14" spans="1:11" ht="13.50" thickBot="1" customHeight="1">
      <c r="A14" s="6" t="s">
        <v>28</v>
      </c>
      <c r="B14" s="7"/>
      <c r="C14" s="7"/>
      <c r="D14" s="7"/>
      <c r="E14" s="7"/>
      <c r="F14" s="7"/>
      <c r="G14" s="29"/>
      <c r="H14" s="29"/>
      <c r="I14" s="6" t="s">
        <v>29</v>
      </c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198.800000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