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<sst xmlns="http://schemas.openxmlformats.org/spreadsheetml/2006/main" count="39" uniqueCount="39">
  <si>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</si>
  <si>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RFE230</t>
  </si>
  <si>
    <t xml:space="preserve">m²</t>
  </si>
  <si>
    <t xml:space="preserve">Système de façade ventilée FV Krion "BUTECH", de plaques compactes, pour revêtement extérieur de façade existante.</t>
  </si>
  <si>
    <r>
      <rPr>
        <sz val="8.25"/>
        <color rgb="FF000000"/>
        <rFont val="Arial"/>
        <family val="2"/>
      </rPr>
      <t xml:space="preserve">Rénovation énergétique de façade, par système de façade ventilée </t>
    </r>
    <r>
      <rPr>
        <b/>
        <sz val="8.25"/>
        <color rgb="FF000000"/>
        <rFont val="Arial"/>
        <family val="2"/>
      </rPr>
      <t xml:space="preserve">FV Krion</t>
    </r>
    <r>
      <rPr>
        <sz val="8.25"/>
        <color rgb="FF000000"/>
        <rFont val="Arial"/>
        <family val="2"/>
      </rPr>
      <t xml:space="preserve"> "BUTECH", composé de </t>
    </r>
    <r>
      <rPr>
        <b/>
        <sz val="8.25"/>
        <color rgb="FF000000"/>
        <rFont val="Arial"/>
        <family val="2"/>
      </rPr>
      <t xml:space="preserve">plaques compactes de grand format constituées d'ATH (aluminium trihydrate) et résines polymériques de haute résistance, KRION Lux de "PORCELANOSA GRUPO", série Stone finition Stone White de 2480x750x11 mm, placées avec joint continu via le système FV Krion de "BUTECH" et isolation de panneau en laine minérale, selon NF EN 13162, de 40 mm d'épaisseur, revêtu sur une de ses faces par un voile noir, fixé mécaniquement sur façade existante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</si>
  <si>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</si>
  <si>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</si>
  <si>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</si>
  <si>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</si>
  <si>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</si>
  <si>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</si>
  <si>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mt16lva070b</t>
  </si>
  <si>
    <t xml:space="preserve">Panneau en laine minérale, selon NF EN 13162, de 40 mm d'épaisseur, revêtu sur une de ses faces par un voile noir, résistance thermique 1,1 m²K/W, conductivité thermique 0,035 W/(mK).</t>
  </si>
  <si>
    <t xml:space="preserve">m²</t>
  </si>
  <si>
    <t xml:space="preserve">mt16aaa020ab</t>
  </si>
  <si>
    <t xml:space="preserve">Fixation mécanique pour panneaux isolants de laine minérale, placés directement sur la surface support.</t>
  </si>
  <si>
    <t xml:space="preserve">U</t>
  </si>
  <si>
    <t xml:space="preserve">mt16aaa030</t>
  </si>
  <si>
    <t xml:space="preserve">Ruban autoadhésif pour le scellage des joints.</t>
  </si>
  <si>
    <t xml:space="preserve">m</t>
  </si>
  <si>
    <t xml:space="preserve">mt12mss010aa</t>
  </si>
  <si>
    <t xml:space="preserve">Revêtement de plaques compactes de grand format constituées d'ATH (aluminium trihydrate) et résines polymériques de haute résistance, KRION Lux de "PORCELANOSA GRUPO", série Stone finition Stone White de 2480x750x11 mm, placées avec joint continu via le système FV Krion de "BUTECH", y compris étui en acier inoxydable, profilé en T et séparateur en L en aluminium de haute qualité, vis profilé séparateur en acier inoxydable avec cheville mécanique, vis autoforeuses profil-douille en acier inoxydable AISI 304, profils pour arrêts, amorces, séparateurs, épointages et mécanisation des profilés.</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</si>
  <si>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</si>
  <si>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</si>
  <si>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</si>
  <si>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</si>
  <si>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</si>
  <si>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</si>
  <si>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</si>
  <si>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</si>
  <si>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</si>
  <si>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</si>
  <si>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</si>
  <si>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</si>
  <si>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</si>
  <si>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Coûts directs complémentaires</t>
  </si>
  <si>
    <t xml:space="preserve">%</t>
  </si>
  <si>
    <t xml:space="preserve">Coût d'entretien décennal: 1.047,28Dhs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</si>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</sst>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60.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08.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34.50" thickBot="1" customHeight="1">
      <c r="A9" s="6" t="s">
        <v>11</v>
      </c>
      <c r="B9" s="6"/>
      <c r="C9" s="6" t="s">
        <v>12</v>
      </c>
      <c r="D9" s="8">
        <v>1.050000</v>
      </c>
      <c r="E9" s="10" t="s">
        <v>13</v>
      </c>
      <c r="F9" s="12">
        <v>72.050000</v>
      </c>
      <c r="G9" s="12">
        <f ca="1">ROUND(INDIRECT(ADDRESS(ROW()+(0), COLUMN()+(-3), 1))*INDIRECT(ADDRESS(ROW()+(0), COLUMN()+(-1), 1)), 2)</f>
        <v>75.650000</v>
      </c>
    </row>
    <row r="10" spans="1:7" ht="24.00" thickBot="1" customHeight="1">
      <c r="A10" s="13" t="s">
        <v>14</v>
      </c>
      <c r="B10" s="13"/>
      <c r="C10" s="13" t="s">
        <v>15</v>
      </c>
      <c r="D10" s="14">
        <v>4.000000</v>
      </c>
      <c r="E10" s="15" t="s">
        <v>16</v>
      </c>
      <c r="F10" s="16">
        <v>2.700000</v>
      </c>
      <c r="G10" s="16">
        <f ca="1">ROUND(INDIRECT(ADDRESS(ROW()+(0), COLUMN()+(-3), 1))*INDIRECT(ADDRESS(ROW()+(0), COLUMN()+(-1), 1)), 2)</f>
        <v>10.800000</v>
      </c>
    </row>
    <row r="11" spans="1:7" ht="13.50" thickBot="1" customHeight="1">
      <c r="A11" s="13" t="s">
        <v>17</v>
      </c>
      <c r="B11" s="13"/>
      <c r="C11" s="13" t="s">
        <v>18</v>
      </c>
      <c r="D11" s="14">
        <v>0.440000</v>
      </c>
      <c r="E11" s="15" t="s">
        <v>19</v>
      </c>
      <c r="F11" s="16">
        <v>4.050000</v>
      </c>
      <c r="G11" s="16">
        <f ca="1">ROUND(INDIRECT(ADDRESS(ROW()+(0), COLUMN()+(-3), 1))*INDIRECT(ADDRESS(ROW()+(0), COLUMN()+(-1), 1)), 2)</f>
        <v>1.780000</v>
      </c>
    </row>
    <row r="12" spans="1:7" ht="97.50" thickBot="1" customHeight="1">
      <c r="A12" s="13" t="s">
        <v>20</v>
      </c>
      <c r="B12" s="13"/>
      <c r="C12" s="13" t="s">
        <v>21</v>
      </c>
      <c r="D12" s="14">
        <v>1.050000</v>
      </c>
      <c r="E12" s="15" t="s">
        <v>22</v>
      </c>
      <c r="F12" s="16">
        <v>3966.810000</v>
      </c>
      <c r="G12" s="16">
        <f ca="1">ROUND(INDIRECT(ADDRESS(ROW()+(0), COLUMN()+(-3), 1))*INDIRECT(ADDRESS(ROW()+(0), COLUMN()+(-1), 1)), 2)</f>
        <v>4165.150000</v>
      </c>
    </row>
    <row r="13" spans="1:7" ht="13.50" thickBot="1" customHeight="1">
      <c r="A13" s="13" t="s">
        <v>23</v>
      </c>
      <c r="B13" s="13"/>
      <c r="C13" s="13" t="s">
        <v>24</v>
      </c>
      <c r="D13" s="14">
        <v>0.251000</v>
      </c>
      <c r="E13" s="15" t="s">
        <v>25</v>
      </c>
      <c r="F13" s="16">
        <v>48.450000</v>
      </c>
      <c r="G13" s="16">
        <f ca="1">ROUND(INDIRECT(ADDRESS(ROW()+(0), COLUMN()+(-3), 1))*INDIRECT(ADDRESS(ROW()+(0), COLUMN()+(-1), 1)), 2)</f>
        <v>12.160000</v>
      </c>
    </row>
    <row r="14" spans="1:7" ht="13.50" thickBot="1" customHeight="1">
      <c r="A14" s="13" t="s">
        <v>26</v>
      </c>
      <c r="B14" s="13"/>
      <c r="C14" s="13" t="s">
        <v>27</v>
      </c>
      <c r="D14" s="14">
        <v>0.251000</v>
      </c>
      <c r="E14" s="15" t="s">
        <v>28</v>
      </c>
      <c r="F14" s="16">
        <v>41.600000</v>
      </c>
      <c r="G14" s="16">
        <f ca="1">ROUND(INDIRECT(ADDRESS(ROW()+(0), COLUMN()+(-3), 1))*INDIRECT(ADDRESS(ROW()+(0), COLUMN()+(-1), 1)), 2)</f>
        <v>10.440000</v>
      </c>
    </row>
    <row r="15" spans="1:7" ht="24.00" thickBot="1" customHeight="1">
      <c r="A15" s="13" t="s">
        <v>29</v>
      </c>
      <c r="B15" s="13"/>
      <c r="C15" s="13" t="s">
        <v>30</v>
      </c>
      <c r="D15" s="14">
        <v>2.089000</v>
      </c>
      <c r="E15" s="15" t="s">
        <v>31</v>
      </c>
      <c r="F15" s="16">
        <v>48.450000</v>
      </c>
      <c r="G15" s="16">
        <f ca="1">ROUND(INDIRECT(ADDRESS(ROW()+(0), COLUMN()+(-3), 1))*INDIRECT(ADDRESS(ROW()+(0), COLUMN()+(-1), 1)), 2)</f>
        <v>101.210000</v>
      </c>
    </row>
    <row r="16" spans="1:7" ht="24.00" thickBot="1" customHeight="1">
      <c r="A16" s="13" t="s">
        <v>32</v>
      </c>
      <c r="B16" s="13"/>
      <c r="C16" s="17" t="s">
        <v>33</v>
      </c>
      <c r="D16" s="18">
        <v>2.089000</v>
      </c>
      <c r="E16" s="19" t="s">
        <v>34</v>
      </c>
      <c r="F16" s="20">
        <v>41.600000</v>
      </c>
      <c r="G16" s="20">
        <f ca="1">ROUND(INDIRECT(ADDRESS(ROW()+(0), COLUMN()+(-3), 1))*INDIRECT(ADDRESS(ROW()+(0), COLUMN()+(-1), 1)), 2)</f>
        <v>86.900000</v>
      </c>
    </row>
    <row r="17" spans="1:7" ht="13.50" thickBot="1" customHeight="1">
      <c r="A17" s="17"/>
      <c r="B17" s="17"/>
      <c r="C17" s="4" t="s">
        <v>35</v>
      </c>
      <c r="D17" s="21">
        <v>2.000000</v>
      </c>
      <c r="E17" s="22" t="s">
        <v>36</v>
      </c>
      <c r="F17" s="23">
        <f ca="1">ROUND(SUM(INDIRECT(ADDRESS(ROW()+(-1), COLUMN()+(1), 1)),INDIRECT(ADDRESS(ROW()+(-2), COLUMN()+(1), 1)),INDIRECT(ADDRESS(ROW()+(-3), COLUMN()+(1), 1)),INDIRECT(ADDRESS(ROW()+(-4), COLUMN()+(1), 1)),INDIRECT(ADDRESS(ROW()+(-5), COLUMN()+(1), 1)),INDIRECT(ADDRESS(ROW()+(-6), COLUMN()+(1), 1)),INDIRECT(ADDRESS(ROW()+(-7), COLUMN()+(1), 1)),INDIRECT(ADDRESS(ROW()+(-8), COLUMN()+(1), 1))), 2)</f>
        <v>4464.090000</v>
      </c>
      <c r="G17" s="23">
        <f ca="1">ROUND(INDIRECT(ADDRESS(ROW()+(0), COLUMN()+(-3), 1))*INDIRECT(ADDRESS(ROW()+(0), COLUMN()+(-1), 1))/100, 2)</f>
        <v>89.280000</v>
      </c>
    </row>
    <row r="18" spans="1:7" ht="13.50" thickBot="1" customHeight="1">
      <c r="A18" s="24" t="s">
        <v>37</v>
      </c>
      <c r="B18" s="24"/>
      <c r="C18" s="25"/>
      <c r="D18" s="25"/>
      <c r="E18" s="26"/>
      <c r="F18" s="24" t="s">
        <v>38</v>
      </c>
      <c r="G18" s="2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4553.370000</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620079" right="0.472441" top="0.472441" bottom="0.472441" header="0.0" footer="0.0"/>
  <pageSetup paperSize="9" orientation="portrait"/>
  <rowBreaks count="0" manualBreakCount="0">
    </rowBreaks>
</worksheet>
</file>