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<sst xmlns="http://schemas.openxmlformats.org/spreadsheetml/2006/main" count="24" uniqueCount="24">
  <si>
    <t xml:space="preserve"/>
  </si>
  <si>
    <t xml:space="preserve">AAF030</t>
  </si>
  <si>
    <t xml:space="preserve">U</t>
  </si>
  <si>
    <t xml:space="preserve">Fosse septique compacte, en polyéthylène haute densité (PEHD/HDPE).</t>
  </si>
  <si>
    <r>
      <rPr>
        <sz val="8.25"/>
        <color rgb="FF000000"/>
        <rFont val="Arial"/>
        <family val="2"/>
      </rPr>
      <t xml:space="preserve">Fosse septique compacte en polyéthylène haute densité (PEHD/HDPE) avec filtre biologique aérobie, de 15000 litres, de 2000 mm de diamètre et 5290 mm de longueur.</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</si>
  <si>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</si>
  <si>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</si>
  <si>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</si>
  <si>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</si>
  <si>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</si>
  <si>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</si>
  <si>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mt46fsp110h</t>
  </si>
  <si>
    <t xml:space="preserve">Fosse septique compacte en polyéthylène haute densité (PEHD/HDPE) avec filtre biologique aérobie, de 15000 litres, de 2000 mm de diamètre et 5290 mm de longueur, avec deux bouches d'accès de 500 mm de diamètre, bouche d'entrée et bouche de sortie de 160 mm de diamètre, pour traitement des eaux usées.</t>
  </si>
  <si>
    <t xml:space="preserve">U</t>
  </si>
  <si>
    <t xml:space="preserve">mo008</t>
  </si>
  <si>
    <t xml:space="preserve">Compagnon professionnel III/CP2 plombier.</t>
  </si>
  <si>
    <t xml:space="preserve">h</t>
  </si>
  <si>
    <t xml:space="preserve">mo107</t>
  </si>
  <si>
    <t xml:space="preserve">Ouvrier professionnel II/OP plombier.</t>
  </si>
  <si>
    <t xml:space="preserve">h</t>
  </si>
  <si>
    <t xml:space="preserve">Frais de chantier des unités d'ouvrage</t>
  </si>
  <si>
    <t xml:space="preserve">%</t>
  </si>
  <si>
    <t xml:space="preserve">Coût d'entretien décennal: 10.653,69Dhs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</si>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</sst>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3.91" customWidth="1"/>
    <col min="3" max="3" width="1.02" customWidth="1"/>
    <col min="4" max="4" width="77.35" customWidth="1"/>
    <col min="5" max="5" width="8.16" customWidth="1"/>
    <col min="6" max="6" width="5.44" customWidth="1"/>
    <col min="7" max="7" width="14.96" customWidth="1"/>
    <col min="8" max="8" width="9.52"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34.5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45.00" thickBot="1" customHeight="1">
      <c r="A9" s="7" t="s">
        <v>11</v>
      </c>
      <c r="B9" s="7"/>
      <c r="C9" s="7" t="s">
        <v>12</v>
      </c>
      <c r="D9" s="7"/>
      <c r="E9" s="9">
        <v>1</v>
      </c>
      <c r="F9" s="11" t="s">
        <v>13</v>
      </c>
      <c r="G9" s="13">
        <v>94538.8</v>
      </c>
      <c r="H9" s="13">
        <f ca="1">ROUND(INDIRECT(ADDRESS(ROW()+(0), COLUMN()+(-3), 1))*INDIRECT(ADDRESS(ROW()+(0), COLUMN()+(-1), 1)), 2)</f>
        <v>94538.8</v>
      </c>
    </row>
    <row r="10" spans="1:8" ht="13.50" thickBot="1" customHeight="1">
      <c r="A10" s="14" t="s">
        <v>14</v>
      </c>
      <c r="B10" s="14"/>
      <c r="C10" s="14" t="s">
        <v>15</v>
      </c>
      <c r="D10" s="14"/>
      <c r="E10" s="15">
        <v>3.465</v>
      </c>
      <c r="F10" s="16" t="s">
        <v>16</v>
      </c>
      <c r="G10" s="17">
        <v>64.2</v>
      </c>
      <c r="H10" s="17">
        <f ca="1">ROUND(INDIRECT(ADDRESS(ROW()+(0), COLUMN()+(-3), 1))*INDIRECT(ADDRESS(ROW()+(0), COLUMN()+(-1), 1)), 2)</f>
        <v>222.45</v>
      </c>
    </row>
    <row r="11" spans="1:8" ht="13.50" thickBot="1" customHeight="1">
      <c r="A11" s="14" t="s">
        <v>17</v>
      </c>
      <c r="B11" s="14"/>
      <c r="C11" s="18" t="s">
        <v>18</v>
      </c>
      <c r="D11" s="18"/>
      <c r="E11" s="19">
        <v>3.465</v>
      </c>
      <c r="F11" s="20" t="s">
        <v>19</v>
      </c>
      <c r="G11" s="21">
        <v>55.25</v>
      </c>
      <c r="H11" s="21">
        <f ca="1">ROUND(INDIRECT(ADDRESS(ROW()+(0), COLUMN()+(-3), 1))*INDIRECT(ADDRESS(ROW()+(0), COLUMN()+(-1), 1)), 2)</f>
        <v>191.44</v>
      </c>
    </row>
    <row r="12" spans="1:8" ht="13.50" thickBot="1" customHeight="1">
      <c r="A12" s="18"/>
      <c r="B12" s="18"/>
      <c r="C12" s="5" t="s">
        <v>20</v>
      </c>
      <c r="D12" s="5"/>
      <c r="E12" s="22">
        <v>2</v>
      </c>
      <c r="F12" s="23" t="s">
        <v>21</v>
      </c>
      <c r="G12" s="24">
        <f ca="1">ROUND(SUM(INDIRECT(ADDRESS(ROW()+(-1), COLUMN()+(1), 1)),INDIRECT(ADDRESS(ROW()+(-2), COLUMN()+(1), 1)),INDIRECT(ADDRESS(ROW()+(-3), COLUMN()+(1), 1))), 2)</f>
        <v>94952.6</v>
      </c>
      <c r="H12" s="24">
        <f ca="1">ROUND(INDIRECT(ADDRESS(ROW()+(0), COLUMN()+(-3), 1))*INDIRECT(ADDRESS(ROW()+(0), COLUMN()+(-1), 1))/100, 2)</f>
        <v>1899.05</v>
      </c>
    </row>
    <row r="13" spans="1:8" ht="13.50" thickBot="1" customHeight="1">
      <c r="A13" s="25" t="s">
        <v>22</v>
      </c>
      <c r="B13" s="25"/>
      <c r="C13" s="26"/>
      <c r="D13" s="26"/>
      <c r="E13" s="26"/>
      <c r="F13" s="27"/>
      <c r="G13" s="25" t="s">
        <v>23</v>
      </c>
      <c r="H13" s="28">
        <f ca="1">ROUND(SUM(INDIRECT(ADDRESS(ROW()+(-1), COLUMN()+(0), 1)),INDIRECT(ADDRESS(ROW()+(-2), COLUMN()+(0), 1)),INDIRECT(ADDRESS(ROW()+(-3), COLUMN()+(0), 1)),INDIRECT(ADDRESS(ROW()+(-4), COLUMN()+(0), 1))), 2)</f>
        <v>96851.7</v>
      </c>
    </row>
  </sheetData>
  <mergeCells count="15">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E13"/>
  </mergeCells>
  <pageMargins left="0.147638" right="0.147638" top="0.206693" bottom="0.206693" header="0.0" footer="0.0"/>
  <pageSetup paperSize="9" orientation="portrait"/>
  <rowBreaks count="0" manualBreakCount="0">
    </rowBreaks>
</worksheet>
</file>