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<sst xmlns="http://schemas.openxmlformats.org/spreadsheetml/2006/main" count="48" uniqueCount="48">
  <si>
    <t xml:space="preserve"/>
  </si>
  <si>
    <t xml:space="preserve">ATS020</t>
  </si>
  <si>
    <t xml:space="preserve">m³</t>
  </si>
  <si>
    <t xml:space="preserve">Mur de soutènement en béton cyclopéen.</t>
  </si>
  <si>
    <r>
      <rPr>
        <sz val="8.25"/>
        <color rgb="FF000000"/>
        <rFont val="Arial"/>
        <family val="2"/>
      </rPr>
      <t xml:space="preserve">Mur de soutènement des terres en béton cyclopéen, jusqu'à 3 m de hauteur, réalisé avec béton non armé prêt à l'emploi BCN: CPJ-CEM II/A 32,5 - P - B 16 - 20/40 - E: 1 - NA - P 18-305, coulage avec des moyens manuels (60% de volume) et galets de 15 à 30 cm de diamètre (40% de volume). Comprend les tubes en PVC pour drainage. Le prix ne comprend ni la fondation ni le coffrage.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</si>
  <si>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</si>
  <si>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</si>
  <si>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</si>
  <si>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</si>
  <si>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</si>
  <si>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</si>
  <si>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mt08aaa010a</t>
  </si>
  <si>
    <t xml:space="preserve">Eau.</t>
  </si>
  <si>
    <t xml:space="preserve">m³</t>
  </si>
  <si>
    <t xml:space="preserve">mt01arg000a</t>
  </si>
  <si>
    <t xml:space="preserve">Sable criblé.</t>
  </si>
  <si>
    <t xml:space="preserve">m³</t>
  </si>
  <si>
    <t xml:space="preserve">mt01arg001aw</t>
  </si>
  <si>
    <t xml:space="preserve">Gros granulats homogénéisés, de taille maximale 20/40 mm.</t>
  </si>
  <si>
    <t xml:space="preserve">m³</t>
  </si>
  <si>
    <t xml:space="preserve">mt08cem000a</t>
  </si>
  <si>
    <t xml:space="preserve">Ciment gris en sacs.</t>
  </si>
  <si>
    <t xml:space="preserve">kg</t>
  </si>
  <si>
    <t xml:space="preserve">mt01arg100b</t>
  </si>
  <si>
    <t xml:space="preserve">Galets de 15 à 30 cm de diamètre.</t>
  </si>
  <si>
    <t xml:space="preserve">m³</t>
  </si>
  <si>
    <t xml:space="preserve">mt36tie010da</t>
  </si>
  <si>
    <t xml:space="preserve">Tube en PVC, série B, de 75 mm de diamètre et 3 mm d'épaisseur, avec extrémité évasée, selon NF EN 1329-1.</t>
  </si>
  <si>
    <t xml:space="preserve">m</t>
  </si>
  <si>
    <t xml:space="preserve">mq06hor010</t>
  </si>
  <si>
    <t xml:space="preserve">Bétonnière électrique avec une capacité de gâchage de 160 l.</t>
  </si>
  <si>
    <t xml:space="preserve">h</t>
  </si>
  <si>
    <t xml:space="preserve">mo045</t>
  </si>
  <si>
    <t xml:space="preserve">Compagnon professionnel III/CP2 bétonneur.</t>
  </si>
  <si>
    <t xml:space="preserve">h</t>
  </si>
  <si>
    <t xml:space="preserve">mo092</t>
  </si>
  <si>
    <t xml:space="preserve">Ouvrier professionnel II/OP bétonneur.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</si>
  <si>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</si>
  <si>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</si>
  <si>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</si>
  <si>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</si>
  <si>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mo041</t>
  </si>
  <si>
    <t xml:space="preserve">Compagnon professionnel III/CP2 VRD espaces publics.</t>
  </si>
  <si>
    <t xml:space="preserve">h</t>
  </si>
  <si>
    <t xml:space="preserve">Frais de chantier des unités d'ouvrage</t>
  </si>
  <si>
    <t xml:space="preserve">%</t>
  </si>
  <si>
    <t xml:space="preserve">Coût d'entretien décennal: 122,70Dhs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</si>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</sst>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0.68" customWidth="1"/>
    <col min="4" max="4" width="77.18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0.102</v>
      </c>
      <c r="F9" s="11" t="s">
        <v>13</v>
      </c>
      <c r="G9" s="13">
        <v>17.85</v>
      </c>
      <c r="H9" s="13">
        <f ca="1">ROUND(INDIRECT(ADDRESS(ROW()+(0), COLUMN()+(-3), 1))*INDIRECT(ADDRESS(ROW()+(0), COLUMN()+(-1), 1)), 2)</f>
        <v>1.82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0.282</v>
      </c>
      <c r="F10" s="16" t="s">
        <v>16</v>
      </c>
      <c r="G10" s="17">
        <v>267.67</v>
      </c>
      <c r="H10" s="17">
        <f ca="1">ROUND(INDIRECT(ADDRESS(ROW()+(0), COLUMN()+(-3), 1))*INDIRECT(ADDRESS(ROW()+(0), COLUMN()+(-1), 1)), 2)</f>
        <v>75.48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0.528</v>
      </c>
      <c r="F11" s="16" t="s">
        <v>19</v>
      </c>
      <c r="G11" s="17">
        <v>282.98</v>
      </c>
      <c r="H11" s="17">
        <f ca="1">ROUND(INDIRECT(ADDRESS(ROW()+(0), COLUMN()+(-3), 1))*INDIRECT(ADDRESS(ROW()+(0), COLUMN()+(-1), 1)), 2)</f>
        <v>149.41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199.222</v>
      </c>
      <c r="F12" s="16" t="s">
        <v>22</v>
      </c>
      <c r="G12" s="17">
        <v>1.3</v>
      </c>
      <c r="H12" s="17">
        <f ca="1">ROUND(INDIRECT(ADDRESS(ROW()+(0), COLUMN()+(-3), 1))*INDIRECT(ADDRESS(ROW()+(0), COLUMN()+(-1), 1)), 2)</f>
        <v>258.99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0.4</v>
      </c>
      <c r="F13" s="16" t="s">
        <v>25</v>
      </c>
      <c r="G13" s="17">
        <v>207.29</v>
      </c>
      <c r="H13" s="17">
        <f ca="1">ROUND(INDIRECT(ADDRESS(ROW()+(0), COLUMN()+(-3), 1))*INDIRECT(ADDRESS(ROW()+(0), COLUMN()+(-1), 1)), 2)</f>
        <v>82.92</v>
      </c>
    </row>
    <row r="14" spans="1:8" ht="24.00" thickBot="1" customHeight="1">
      <c r="A14" s="14" t="s">
        <v>26</v>
      </c>
      <c r="B14" s="14"/>
      <c r="C14" s="14" t="s">
        <v>27</v>
      </c>
      <c r="D14" s="14"/>
      <c r="E14" s="15">
        <v>0.05</v>
      </c>
      <c r="F14" s="16" t="s">
        <v>28</v>
      </c>
      <c r="G14" s="17">
        <v>38.23</v>
      </c>
      <c r="H14" s="17">
        <f ca="1">ROUND(INDIRECT(ADDRESS(ROW()+(0), COLUMN()+(-3), 1))*INDIRECT(ADDRESS(ROW()+(0), COLUMN()+(-1), 1)), 2)</f>
        <v>1.91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0.378</v>
      </c>
      <c r="F15" s="16" t="s">
        <v>31</v>
      </c>
      <c r="G15" s="17">
        <v>30.15</v>
      </c>
      <c r="H15" s="17">
        <f ca="1">ROUND(INDIRECT(ADDRESS(ROW()+(0), COLUMN()+(-3), 1))*INDIRECT(ADDRESS(ROW()+(0), COLUMN()+(-1), 1)), 2)</f>
        <v>11.4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0.198</v>
      </c>
      <c r="F16" s="16" t="s">
        <v>34</v>
      </c>
      <c r="G16" s="17">
        <v>65.3</v>
      </c>
      <c r="H16" s="17">
        <f ca="1">ROUND(INDIRECT(ADDRESS(ROW()+(0), COLUMN()+(-3), 1))*INDIRECT(ADDRESS(ROW()+(0), COLUMN()+(-1), 1)), 2)</f>
        <v>12.93</v>
      </c>
    </row>
    <row r="17" spans="1:8" ht="13.50" thickBot="1" customHeight="1">
      <c r="A17" s="14" t="s">
        <v>35</v>
      </c>
      <c r="B17" s="14"/>
      <c r="C17" s="14" t="s">
        <v>36</v>
      </c>
      <c r="D17" s="14"/>
      <c r="E17" s="15">
        <v>0.198</v>
      </c>
      <c r="F17" s="16" t="s">
        <v>37</v>
      </c>
      <c r="G17" s="17">
        <v>58.08</v>
      </c>
      <c r="H17" s="17">
        <f ca="1">ROUND(INDIRECT(ADDRESS(ROW()+(0), COLUMN()+(-3), 1))*INDIRECT(ADDRESS(ROW()+(0), COLUMN()+(-1), 1)), 2)</f>
        <v>11.5</v>
      </c>
    </row>
    <row r="18" spans="1:8" ht="13.50" thickBot="1" customHeight="1">
      <c r="A18" s="14" t="s">
        <v>38</v>
      </c>
      <c r="B18" s="14"/>
      <c r="C18" s="14" t="s">
        <v>39</v>
      </c>
      <c r="D18" s="14"/>
      <c r="E18" s="15">
        <v>2.035</v>
      </c>
      <c r="F18" s="16" t="s">
        <v>40</v>
      </c>
      <c r="G18" s="17">
        <v>55.31</v>
      </c>
      <c r="H18" s="17">
        <f ca="1">ROUND(INDIRECT(ADDRESS(ROW()+(0), COLUMN()+(-3), 1))*INDIRECT(ADDRESS(ROW()+(0), COLUMN()+(-1), 1)), 2)</f>
        <v>112.56</v>
      </c>
    </row>
    <row r="19" spans="1:8" ht="13.50" thickBot="1" customHeight="1">
      <c r="A19" s="14" t="s">
        <v>41</v>
      </c>
      <c r="B19" s="14"/>
      <c r="C19" s="18" t="s">
        <v>42</v>
      </c>
      <c r="D19" s="18"/>
      <c r="E19" s="19">
        <v>1.21</v>
      </c>
      <c r="F19" s="20" t="s">
        <v>43</v>
      </c>
      <c r="G19" s="21">
        <v>62.19</v>
      </c>
      <c r="H19" s="21">
        <f ca="1">ROUND(INDIRECT(ADDRESS(ROW()+(0), COLUMN()+(-3), 1))*INDIRECT(ADDRESS(ROW()+(0), COLUMN()+(-1), 1)), 2)</f>
        <v>75.25</v>
      </c>
    </row>
    <row r="20" spans="1:8" ht="13.50" thickBot="1" customHeight="1">
      <c r="A20" s="18"/>
      <c r="B20" s="18"/>
      <c r="C20" s="5" t="s">
        <v>44</v>
      </c>
      <c r="D20" s="5"/>
      <c r="E20" s="22">
        <v>3</v>
      </c>
      <c r="F20" s="23" t="s">
        <v>45</v>
      </c>
      <c r="G20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1))), 2)</f>
        <v>794.17</v>
      </c>
      <c r="H20" s="24">
        <f ca="1">ROUND(INDIRECT(ADDRESS(ROW()+(0), COLUMN()+(-3), 1))*INDIRECT(ADDRESS(ROW()+(0), COLUMN()+(-1), 1))/100, 2)</f>
        <v>23.83</v>
      </c>
    </row>
    <row r="21" spans="1:8" ht="13.50" thickBot="1" customHeight="1">
      <c r="A21" s="25" t="s">
        <v>46</v>
      </c>
      <c r="B21" s="25"/>
      <c r="C21" s="26"/>
      <c r="D21" s="26"/>
      <c r="E21" s="26"/>
      <c r="F21" s="27"/>
      <c r="G21" s="25" t="s">
        <v>47</v>
      </c>
      <c r="H21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1))), 2)</f>
        <v>818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E21"/>
  </mergeCells>
  <pageMargins left="0.147638" right="0.147638" top="0.206693" bottom="0.206693" header="0.0" footer="0.0"/>
  <pageSetup paperSize="9" orientation="portrait"/>
  <rowBreaks count="0" manualBreakCount="0">
    </rowBreaks>
</worksheet>
</file>