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<sst xmlns="http://schemas.openxmlformats.org/spreadsheetml/2006/main" count="23" uniqueCount="23">
  <si>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</si>
  <si>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EMN050</t>
  </si>
  <si>
    <t xml:space="preserve">U</t>
  </si>
  <si>
    <t xml:space="preserve">Niveleur de quai hydraulique avec lèvre rabattable.</t>
  </si>
  <si>
    <r>
      <rPr>
        <sz val="8.25"/>
        <color rgb="FF000000"/>
        <rFont val="Arial"/>
        <family val="2"/>
      </rPr>
      <t xml:space="preserve">Niveleur de quai hydraulique, installé dans une fosse préalablement exécutée, de 60 kN de capacité de charge nominale, constitué d'une plateforme de tôle larmée en acier, de 2500 mm de longueur, 2000 mm de largeur et 8 ou 10 mm d'épaisseur, avec une lèvre rabattable frontale de tôle larmée en acier, de 2500 mm de longueur, 400 mm de largeur et 8 ou 10 mm d'épaisseur et châssis de profilés en acier laminé. Comprend les cylindres hydrauliques, le moteur triphasé, les bandes latérales réfléchissantes, les profilés métalliques angulaires de 80x80 mm pour la mise en place du niveleur de quai hydraulique dans l'ouvrage, les profilés métalliques de renfort et le tableau de manoeuvre avec bouton d'arrêt d'urgence. Le prix ne comprend l'exécution de la fosse, la connexion au réseau électrique ni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</si>
  <si>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</si>
  <si>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</si>
  <si>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</si>
  <si>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</si>
  <si>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</si>
  <si>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</si>
  <si>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mt26amc020a</t>
  </si>
  <si>
    <t xml:space="preserve">Niveleur de quai hydraulique, pour installer dans la fosse, de 60 kN de capacité de charge nominale, constitué d'une plateforme de tôle larmée en acier, de 2500 mm de longueur, 2000 mm de largeur et 8 ou 10 mm d'épaisseur, avec une lèvre rabattable frontale de tôle larmée en acier, de 2500 mm de longueur, 400 mm de largeur et 8 ou 10 mm d'épaisseur et châssis de profilés en acier laminé. Comprend les cylindres hydrauliques, le moteur triphasé, les bandes latérales réfléchissantes, les profilés métalliques angulaires de 80x80 mm pour la mise en place du niveleur de quai hydraulique dans l'ouvrage, les profilés métalliques de renfort et le tableau de manoeuvre avec bouton d'arrêt d'urgence.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</si>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</sst>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49150</v>
      </c>
      <c r="G9" s="13">
        <f ca="1">ROUND(INDIRECT(ADDRESS(ROW()+(0), COLUMN()+(-3), 1))*INDIRECT(ADDRESS(ROW()+(0), COLUMN()+(-1), 1)), 2)</f>
        <v>49150</v>
      </c>
    </row>
    <row r="10" spans="1:7" ht="13.50" thickBot="1" customHeight="1">
      <c r="A10" s="14" t="s">
        <v>14</v>
      </c>
      <c r="B10" s="14"/>
      <c r="C10" s="14" t="s">
        <v>15</v>
      </c>
      <c r="D10" s="15">
        <v>8.801</v>
      </c>
      <c r="E10" s="16" t="s">
        <v>16</v>
      </c>
      <c r="F10" s="17">
        <v>64.2</v>
      </c>
      <c r="G10" s="17">
        <f ca="1">ROUND(INDIRECT(ADDRESS(ROW()+(0), COLUMN()+(-3), 1))*INDIRECT(ADDRESS(ROW()+(0), COLUMN()+(-1), 1)), 2)</f>
        <v>565.02</v>
      </c>
    </row>
    <row r="11" spans="1:7" ht="13.50" thickBot="1" customHeight="1">
      <c r="A11" s="14" t="s">
        <v>17</v>
      </c>
      <c r="B11" s="14"/>
      <c r="C11" s="18" t="s">
        <v>18</v>
      </c>
      <c r="D11" s="19">
        <v>8.801</v>
      </c>
      <c r="E11" s="20" t="s">
        <v>19</v>
      </c>
      <c r="F11" s="21">
        <v>55.31</v>
      </c>
      <c r="G11" s="21">
        <f ca="1">ROUND(INDIRECT(ADDRESS(ROW()+(0), COLUMN()+(-3), 1))*INDIRECT(ADDRESS(ROW()+(0), COLUMN()+(-1), 1)), 2)</f>
        <v>486.78</v>
      </c>
    </row>
    <row r="12" spans="1:7" ht="13.50" thickBot="1" customHeight="1">
      <c r="A12" s="18"/>
      <c r="B12" s="18"/>
      <c r="C12" s="5" t="s">
        <v>20</v>
      </c>
      <c r="D12" s="22">
        <v>2</v>
      </c>
      <c r="E12" s="23" t="s">
        <v>21</v>
      </c>
      <c r="F12" s="24">
        <f ca="1">ROUND(SUM(INDIRECT(ADDRESS(ROW()+(-1), COLUMN()+(1), 1)),INDIRECT(ADDRESS(ROW()+(-2), COLUMN()+(1), 1)),INDIRECT(ADDRESS(ROW()+(-3), COLUMN()+(1), 1))), 2)</f>
        <v>50201.8</v>
      </c>
      <c r="G12" s="24">
        <f ca="1">ROUND(INDIRECT(ADDRESS(ROW()+(0), COLUMN()+(-3), 1))*INDIRECT(ADDRESS(ROW()+(0), COLUMN()+(-1), 1))/100, 2)</f>
        <v>1004.04</v>
      </c>
    </row>
    <row r="13" spans="1:7" ht="13.50" thickBot="1" customHeight="1">
      <c r="A13" s="25"/>
      <c r="B13" s="25"/>
      <c r="C13" s="26"/>
      <c r="D13" s="26"/>
      <c r="E13" s="27"/>
      <c r="F13" s="28" t="s">
        <v>22</v>
      </c>
      <c r="G13" s="29">
        <f ca="1">ROUND(SUM(INDIRECT(ADDRESS(ROW()+(-1), COLUMN()+(0), 1)),INDIRECT(ADDRESS(ROW()+(-2), COLUMN()+(0), 1)),INDIRECT(ADDRESS(ROW()+(-3), COLUMN()+(0), 1)),INDIRECT(ADDRESS(ROW()+(-4), COLUMN()+(0), 1))), 2)</f>
        <v>51205.9</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