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<sst xmlns="http://schemas.openxmlformats.org/spreadsheetml/2006/main" count="24" uniqueCount="24">
  <si>
    <t xml:space="preserve"/>
  </si>
  <si>
    <t xml:space="preserve">TMA010</t>
  </si>
  <si>
    <t xml:space="preserve">m</t>
  </si>
  <si>
    <t xml:space="preserve">Tube en acier noir.</t>
  </si>
  <si>
    <r>
      <rPr>
        <sz val="8.25"/>
        <color rgb="FF000000"/>
        <rFont val="Arial"/>
        <family val="2"/>
      </rPr>
      <t xml:space="preserve">Tube en acier noir, avec soudure longitudinale par résistance électrique, série M, de 1" DN 25 mm de diamètre et 3,2 mm d'épaisseur, union vissée. Le prix ne comprend ni le support ni les accessoires.</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</si>
  <si>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</si>
  <si>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</si>
  <si>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</si>
  <si>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</si>
  <si>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</si>
  <si>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</si>
  <si>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mt08tan010da</t>
  </si>
  <si>
    <t xml:space="preserve">Tube en acier noir, avec soudure longitudinale par résistance électrique, série M, de 1" DN 25 mm de diamètre et 3,2 mm d'épaisseur, selon NF EN 10255.</t>
  </si>
  <si>
    <t xml:space="preserve">m</t>
  </si>
  <si>
    <t xml:space="preserve">mo008</t>
  </si>
  <si>
    <t xml:space="preserve">Compagnon professionnel III/CP2 plombier.</t>
  </si>
  <si>
    <t xml:space="preserve">h</t>
  </si>
  <si>
    <t xml:space="preserve">mo107</t>
  </si>
  <si>
    <t xml:space="preserve">Ouvrier professionnel II/OP plombier.</t>
  </si>
  <si>
    <t xml:space="preserve">h</t>
  </si>
  <si>
    <t xml:space="preserve">Frais de chantier des unités d'ouvrage</t>
  </si>
  <si>
    <t xml:space="preserve">%</t>
  </si>
  <si>
    <t xml:space="preserve">Coût d'entretien décennal: 2,51Dhs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</si>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</sst>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67" customWidth="1"/>
    <col min="2" max="2" width="4.25" customWidth="1"/>
    <col min="3" max="3" width="1.36" customWidth="1"/>
    <col min="4" max="4" width="77.35" customWidth="1"/>
    <col min="5" max="5" width="8.16" customWidth="1"/>
    <col min="6" max="6" width="5.44" customWidth="1"/>
    <col min="7" max="7" width="14.96" customWidth="1"/>
    <col min="8" max="8" width="8.33"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34.5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24.00" thickBot="1" customHeight="1">
      <c r="A9" s="7" t="s">
        <v>11</v>
      </c>
      <c r="B9" s="7"/>
      <c r="C9" s="7" t="s">
        <v>12</v>
      </c>
      <c r="D9" s="7"/>
      <c r="E9" s="9">
        <v>1</v>
      </c>
      <c r="F9" s="11" t="s">
        <v>13</v>
      </c>
      <c r="G9" s="13">
        <v>64.37</v>
      </c>
      <c r="H9" s="13">
        <f ca="1">ROUND(INDIRECT(ADDRESS(ROW()+(0), COLUMN()+(-3), 1))*INDIRECT(ADDRESS(ROW()+(0), COLUMN()+(-1), 1)), 2)</f>
        <v>64.37</v>
      </c>
    </row>
    <row r="10" spans="1:8" ht="13.50" thickBot="1" customHeight="1">
      <c r="A10" s="14" t="s">
        <v>14</v>
      </c>
      <c r="B10" s="14"/>
      <c r="C10" s="14" t="s">
        <v>15</v>
      </c>
      <c r="D10" s="14"/>
      <c r="E10" s="15">
        <v>0.049</v>
      </c>
      <c r="F10" s="16" t="s">
        <v>16</v>
      </c>
      <c r="G10" s="17">
        <v>64.2</v>
      </c>
      <c r="H10" s="17">
        <f ca="1">ROUND(INDIRECT(ADDRESS(ROW()+(0), COLUMN()+(-3), 1))*INDIRECT(ADDRESS(ROW()+(0), COLUMN()+(-1), 1)), 2)</f>
        <v>3.15</v>
      </c>
    </row>
    <row r="11" spans="1:8" ht="13.50" thickBot="1" customHeight="1">
      <c r="A11" s="14" t="s">
        <v>17</v>
      </c>
      <c r="B11" s="14"/>
      <c r="C11" s="18" t="s">
        <v>18</v>
      </c>
      <c r="D11" s="18"/>
      <c r="E11" s="19">
        <v>0.049</v>
      </c>
      <c r="F11" s="20" t="s">
        <v>19</v>
      </c>
      <c r="G11" s="21">
        <v>55.25</v>
      </c>
      <c r="H11" s="21">
        <f ca="1">ROUND(INDIRECT(ADDRESS(ROW()+(0), COLUMN()+(-3), 1))*INDIRECT(ADDRESS(ROW()+(0), COLUMN()+(-1), 1)), 2)</f>
        <v>2.71</v>
      </c>
    </row>
    <row r="12" spans="1:8" ht="13.50" thickBot="1" customHeight="1">
      <c r="A12" s="18"/>
      <c r="B12" s="18"/>
      <c r="C12" s="5" t="s">
        <v>20</v>
      </c>
      <c r="D12" s="5"/>
      <c r="E12" s="22">
        <v>2</v>
      </c>
      <c r="F12" s="23" t="s">
        <v>21</v>
      </c>
      <c r="G12" s="24">
        <f ca="1">ROUND(SUM(INDIRECT(ADDRESS(ROW()+(-1), COLUMN()+(1), 1)),INDIRECT(ADDRESS(ROW()+(-2), COLUMN()+(1), 1)),INDIRECT(ADDRESS(ROW()+(-3), COLUMN()+(1), 1))), 2)</f>
        <v>70.23</v>
      </c>
      <c r="H12" s="24">
        <f ca="1">ROUND(INDIRECT(ADDRESS(ROW()+(0), COLUMN()+(-3), 1))*INDIRECT(ADDRESS(ROW()+(0), COLUMN()+(-1), 1))/100, 2)</f>
        <v>1.4</v>
      </c>
    </row>
    <row r="13" spans="1:8" ht="13.50" thickBot="1" customHeight="1">
      <c r="A13" s="25" t="s">
        <v>22</v>
      </c>
      <c r="B13" s="25"/>
      <c r="C13" s="26"/>
      <c r="D13" s="26"/>
      <c r="E13" s="26"/>
      <c r="F13" s="27"/>
      <c r="G13" s="25" t="s">
        <v>23</v>
      </c>
      <c r="H13" s="28">
        <f ca="1">ROUND(SUM(INDIRECT(ADDRESS(ROW()+(-1), COLUMN()+(0), 1)),INDIRECT(ADDRESS(ROW()+(-2), COLUMN()+(0), 1)),INDIRECT(ADDRESS(ROW()+(-3), COLUMN()+(0), 1)),INDIRECT(ADDRESS(ROW()+(-4), COLUMN()+(0), 1))), 2)</f>
        <v>71.63</v>
      </c>
    </row>
  </sheetData>
  <mergeCells count="15">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E13"/>
  </mergeCells>
  <pageMargins left="0.147638" right="0.147638" top="0.206693" bottom="0.206693" header="0.0" footer="0.0"/>
  <pageSetup paperSize="9" orientation="portrait"/>
  <rowBreaks count="0" manualBreakCount="0">
    </rowBreaks>
</worksheet>
</file>