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<sst xmlns="http://schemas.openxmlformats.org/spreadsheetml/2006/main" count="36" uniqueCount="36">
  <si>
    <t xml:space="preserve"/>
  </si>
  <si>
    <t xml:space="preserve">TPS010</t>
  </si>
  <si>
    <t xml:space="preserve">U</t>
  </si>
  <si>
    <t xml:space="preserve">Surpresseur domestique.</t>
  </si>
  <si>
    <r>
      <rPr>
        <sz val="8.25"/>
        <color rgb="FF000000"/>
        <rFont val="Arial"/>
        <family val="2"/>
      </rPr>
      <t xml:space="preserve">Surpresseur domestique, modèle COMPACT AM/10G "EBARA", pour distribution d'eau en aspiration avec charge, constitué de: électropompe centrifuge multiétape horizontal, COMPACT AM/10, d'une puissance de 0,75 kW, pour une pression maximale de travail de 10 bar, température maximale du liquide conduit 35°C selon NF EN 60335-2-41, corps d'impulsion et support de fonte de fer, chemise externe d'acier inoxydable AISI 304, impulseur et diffuseur de technopolymère, axe d'acier inoxydable AISI 416, fermeture mécanique de charbon/céramique/NBR, moteur asynchrone à 2 pôles, isolation classe F, protection IP44, pour alimentation monophasée à 230 V à 230 V et 50 Hz de fréquence, condensateur et protection thermo-ampèremétrique à réarmement automatique incorporés, avec régulation automatique de pression par pressuriseur électronique Watercontrol, et câble électrique de connexion avec prise de type shuko. Comprend les tubes entre les différents éléments et accessoires. Totalement monté, connecté et mis en marche par l'entreprise installatrice pour la vérification de son bon fonctionnement. Ne comprend pas l'installation électrique.</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</si>
  <si>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</si>
  <si>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</si>
  <si>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</si>
  <si>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</si>
  <si>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</si>
  <si>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</si>
  <si>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mt37bce140qa</t>
  </si>
  <si>
    <t xml:space="preserve">Surpresseur domestique, modèle COMPACT AM/10G "EBARA", pour distribution d'eau en aspiration avec charge, constitué de: électropompe centrifuge multiétape horizontal, COMPACT AM/10, d'une puissance de 0,75 kW, pour une pression maximale de travail de 10 bar, température maximale du liquide conduit 35°C selon NF EN 60335-2-41, corps d'impulsion et support de fonte de fer, chemise externe d'acier inoxydable AISI 304, impulseur et diffuseur de technopolymère, axe d'acier inoxydable AISI 416, fermeture mécanique de charbon/céramique/NBR, moteur asynchrone à 2 pôles, isolation classe F, protection IP44, pour alimentation monophasée à 230 V à 230 V et 50 Hz de fréquence, condensateur et protection thermo-ampèremétrique à réarmement automatique incorporés, avec régulation automatique de pression par pressuriseur électronique Watercontrol, et câble électrique de connexion avec prise de type shuko.</t>
  </si>
  <si>
    <t xml:space="preserve">U</t>
  </si>
  <si>
    <t xml:space="preserve">mt37sve010d</t>
  </si>
  <si>
    <t xml:space="preserve">Vanne à sphère en laiton nickelé à visser de 1".</t>
  </si>
  <si>
    <t xml:space="preserve">U</t>
  </si>
  <si>
    <t xml:space="preserve">mt37svr010c</t>
  </si>
  <si>
    <t xml:space="preserve">Clapet de non retour en laiton à visser de 1".</t>
  </si>
  <si>
    <t xml:space="preserve">U</t>
  </si>
  <si>
    <t xml:space="preserve">mt37www050c</t>
  </si>
  <si>
    <t xml:space="preserve">Manchon antivibration, en caoutchouc, avec filet de 1", pour une pression maximale de travail de 10 bar.</t>
  </si>
  <si>
    <t xml:space="preserve">U</t>
  </si>
  <si>
    <t xml:space="preserve">mt37www010</t>
  </si>
  <si>
    <t xml:space="preserve">Matériel auxiliaire pour installations de plomberie.</t>
  </si>
  <si>
    <t xml:space="preserve">U</t>
  </si>
  <si>
    <t xml:space="preserve">mo008</t>
  </si>
  <si>
    <t xml:space="preserve">Compagnon professionnel III/CP2 plombier.</t>
  </si>
  <si>
    <t xml:space="preserve">h</t>
  </si>
  <si>
    <t xml:space="preserve">mo107</t>
  </si>
  <si>
    <t xml:space="preserve">Ouvrier professionnel II/OP plombier.</t>
  </si>
  <si>
    <t xml:space="preserve">h</t>
  </si>
  <si>
    <t xml:space="preserve">Frais de chantier des unités d'ouvrage</t>
  </si>
  <si>
    <t xml:space="preserve">%</t>
  </si>
  <si>
    <t xml:space="preserve">Coût d'entretien décennal: 8.060,63Dhs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</si>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</sst>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4.93" customWidth="1"/>
    <col min="3" max="3" width="1.53" customWidth="1"/>
    <col min="4" max="4" width="77.01" customWidth="1"/>
    <col min="5" max="5" width="8.16" customWidth="1"/>
    <col min="6" max="6" width="5.44" customWidth="1"/>
    <col min="7" max="7" width="14.96" customWidth="1"/>
    <col min="8" max="8" width="8.50"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97.50" thickBot="1" customHeight="1">
      <c r="A5" s="5" t="s">
        <v>4</v>
      </c>
      <c r="B5" s="5"/>
      <c r="C5" s="5"/>
      <c r="D5" s="5"/>
      <c r="E5" s="5"/>
      <c r="F5" s="5"/>
      <c r="G5" s="5"/>
      <c r="H5" s="5"/>
    </row>
    <row r="8" spans="1:8" ht="13.50" thickBot="1" customHeight="1">
      <c r="A8" s="6" t="s">
        <v>5</v>
      </c>
      <c r="B8" s="6"/>
      <c r="C8" s="6"/>
      <c r="D8" s="6" t="s">
        <v>6</v>
      </c>
      <c r="E8" s="6" t="s">
        <v>7</v>
      </c>
      <c r="F8" s="6" t="s">
        <v>8</v>
      </c>
      <c r="G8" s="6" t="s">
        <v>9</v>
      </c>
      <c r="H8" s="6" t="s">
        <v>10</v>
      </c>
    </row>
    <row r="9" spans="1:8" ht="118.50" thickBot="1" customHeight="1">
      <c r="A9" s="7" t="s">
        <v>11</v>
      </c>
      <c r="B9" s="7"/>
      <c r="C9" s="7"/>
      <c r="D9" s="7" t="s">
        <v>12</v>
      </c>
      <c r="E9" s="9">
        <v>1</v>
      </c>
      <c r="F9" s="11" t="s">
        <v>13</v>
      </c>
      <c r="G9" s="13">
        <v>6192.91</v>
      </c>
      <c r="H9" s="13">
        <f ca="1">ROUND(INDIRECT(ADDRESS(ROW()+(0), COLUMN()+(-3), 1))*INDIRECT(ADDRESS(ROW()+(0), COLUMN()+(-1), 1)), 2)</f>
        <v>6192.91</v>
      </c>
    </row>
    <row r="10" spans="1:8" ht="13.50" thickBot="1" customHeight="1">
      <c r="A10" s="14" t="s">
        <v>14</v>
      </c>
      <c r="B10" s="14"/>
      <c r="C10" s="14"/>
      <c r="D10" s="14" t="s">
        <v>15</v>
      </c>
      <c r="E10" s="15">
        <v>2</v>
      </c>
      <c r="F10" s="16" t="s">
        <v>16</v>
      </c>
      <c r="G10" s="17">
        <v>139.13</v>
      </c>
      <c r="H10" s="17">
        <f ca="1">ROUND(INDIRECT(ADDRESS(ROW()+(0), COLUMN()+(-3), 1))*INDIRECT(ADDRESS(ROW()+(0), COLUMN()+(-1), 1)), 2)</f>
        <v>278.26</v>
      </c>
    </row>
    <row r="11" spans="1:8" ht="13.50" thickBot="1" customHeight="1">
      <c r="A11" s="14" t="s">
        <v>17</v>
      </c>
      <c r="B11" s="14"/>
      <c r="C11" s="14"/>
      <c r="D11" s="14" t="s">
        <v>18</v>
      </c>
      <c r="E11" s="15">
        <v>1</v>
      </c>
      <c r="F11" s="16" t="s">
        <v>19</v>
      </c>
      <c r="G11" s="17">
        <v>92.49</v>
      </c>
      <c r="H11" s="17">
        <f ca="1">ROUND(INDIRECT(ADDRESS(ROW()+(0), COLUMN()+(-3), 1))*INDIRECT(ADDRESS(ROW()+(0), COLUMN()+(-1), 1)), 2)</f>
        <v>92.49</v>
      </c>
    </row>
    <row r="12" spans="1:8" ht="24.00" thickBot="1" customHeight="1">
      <c r="A12" s="14" t="s">
        <v>20</v>
      </c>
      <c r="B12" s="14"/>
      <c r="C12" s="14"/>
      <c r="D12" s="14" t="s">
        <v>21</v>
      </c>
      <c r="E12" s="15">
        <v>1</v>
      </c>
      <c r="F12" s="16" t="s">
        <v>22</v>
      </c>
      <c r="G12" s="17">
        <v>282.63</v>
      </c>
      <c r="H12" s="17">
        <f ca="1">ROUND(INDIRECT(ADDRESS(ROW()+(0), COLUMN()+(-3), 1))*INDIRECT(ADDRESS(ROW()+(0), COLUMN()+(-1), 1)), 2)</f>
        <v>282.63</v>
      </c>
    </row>
    <row r="13" spans="1:8" ht="13.50" thickBot="1" customHeight="1">
      <c r="A13" s="14" t="s">
        <v>23</v>
      </c>
      <c r="B13" s="14"/>
      <c r="C13" s="14"/>
      <c r="D13" s="14" t="s">
        <v>24</v>
      </c>
      <c r="E13" s="15">
        <v>1</v>
      </c>
      <c r="F13" s="16" t="s">
        <v>25</v>
      </c>
      <c r="G13" s="17">
        <v>16.03</v>
      </c>
      <c r="H13" s="17">
        <f ca="1">ROUND(INDIRECT(ADDRESS(ROW()+(0), COLUMN()+(-3), 1))*INDIRECT(ADDRESS(ROW()+(0), COLUMN()+(-1), 1)), 2)</f>
        <v>16.03</v>
      </c>
    </row>
    <row r="14" spans="1:8" ht="13.50" thickBot="1" customHeight="1">
      <c r="A14" s="14" t="s">
        <v>26</v>
      </c>
      <c r="B14" s="14"/>
      <c r="C14" s="14"/>
      <c r="D14" s="14" t="s">
        <v>27</v>
      </c>
      <c r="E14" s="15">
        <v>4.896</v>
      </c>
      <c r="F14" s="16" t="s">
        <v>28</v>
      </c>
      <c r="G14" s="17">
        <v>64.2</v>
      </c>
      <c r="H14" s="17">
        <f ca="1">ROUND(INDIRECT(ADDRESS(ROW()+(0), COLUMN()+(-3), 1))*INDIRECT(ADDRESS(ROW()+(0), COLUMN()+(-1), 1)), 2)</f>
        <v>314.32</v>
      </c>
    </row>
    <row r="15" spans="1:8" ht="13.50" thickBot="1" customHeight="1">
      <c r="A15" s="14" t="s">
        <v>29</v>
      </c>
      <c r="B15" s="14"/>
      <c r="C15" s="14"/>
      <c r="D15" s="18" t="s">
        <v>30</v>
      </c>
      <c r="E15" s="19">
        <v>2.448</v>
      </c>
      <c r="F15" s="20" t="s">
        <v>31</v>
      </c>
      <c r="G15" s="21">
        <v>55.25</v>
      </c>
      <c r="H15" s="21">
        <f ca="1">ROUND(INDIRECT(ADDRESS(ROW()+(0), COLUMN()+(-3), 1))*INDIRECT(ADDRESS(ROW()+(0), COLUMN()+(-1), 1)), 2)</f>
        <v>135.25</v>
      </c>
    </row>
    <row r="16" spans="1:8" ht="13.50" thickBot="1" customHeight="1">
      <c r="A16" s="18"/>
      <c r="B16" s="18"/>
      <c r="C16" s="18"/>
      <c r="D16" s="5" t="s">
        <v>32</v>
      </c>
      <c r="E16" s="22">
        <v>4</v>
      </c>
      <c r="F16" s="23" t="s">
        <v>33</v>
      </c>
      <c r="G16" s="24">
        <f ca="1">ROUND(SUM(INDIRECT(ADDRESS(ROW()+(-1), COLUMN()+(1), 1)),INDIRECT(ADDRESS(ROW()+(-2), COLUMN()+(1), 1)),INDIRECT(ADDRESS(ROW()+(-3), COLUMN()+(1), 1)),INDIRECT(ADDRESS(ROW()+(-4), COLUMN()+(1), 1)),INDIRECT(ADDRESS(ROW()+(-5), COLUMN()+(1), 1)),INDIRECT(ADDRESS(ROW()+(-6), COLUMN()+(1), 1)),INDIRECT(ADDRESS(ROW()+(-7), COLUMN()+(1), 1))), 2)</f>
        <v>7311.89</v>
      </c>
      <c r="H16" s="24">
        <f ca="1">ROUND(INDIRECT(ADDRESS(ROW()+(0), COLUMN()+(-3), 1))*INDIRECT(ADDRESS(ROW()+(0), COLUMN()+(-1), 1))/100, 2)</f>
        <v>292.48</v>
      </c>
    </row>
    <row r="17" spans="1:8" ht="13.50" thickBot="1" customHeight="1">
      <c r="A17" s="25" t="s">
        <v>34</v>
      </c>
      <c r="B17" s="25"/>
      <c r="C17" s="25"/>
      <c r="D17" s="26"/>
      <c r="E17" s="26"/>
      <c r="F17" s="27"/>
      <c r="G17" s="25" t="s">
        <v>35</v>
      </c>
      <c r="H17" s="28">
        <f ca="1">ROUND(SUM(INDIRECT(ADDRESS(ROW()+(-1), COLUMN()+(0), 1)),INDIRECT(ADDRESS(ROW()+(-2), COLUMN()+(0), 1)),INDIRECT(ADDRESS(ROW()+(-3), COLUMN()+(0), 1)),INDIRECT(ADDRESS(ROW()+(-4), COLUMN()+(0), 1)),INDIRECT(ADDRESS(ROW()+(-5), COLUMN()+(0), 1)),INDIRECT(ADDRESS(ROW()+(-6), COLUMN()+(0), 1)),INDIRECT(ADDRESS(ROW()+(-7), COLUMN()+(0), 1)),INDIRECT(ADDRESS(ROW()+(-8), COLUMN()+(0), 1))), 2)</f>
        <v>7604.37</v>
      </c>
    </row>
  </sheetData>
  <mergeCells count="13">
    <mergeCell ref="A1:H1"/>
    <mergeCell ref="C3:H3"/>
    <mergeCell ref="A5:H5"/>
    <mergeCell ref="A8:C8"/>
    <mergeCell ref="A9:C9"/>
    <mergeCell ref="A10:C10"/>
    <mergeCell ref="A11:C11"/>
    <mergeCell ref="A12:C12"/>
    <mergeCell ref="A13:C13"/>
    <mergeCell ref="A14:C14"/>
    <mergeCell ref="A15:C15"/>
    <mergeCell ref="A16:C16"/>
    <mergeCell ref="A17:E17"/>
  </mergeCells>
  <pageMargins left="0.147638" right="0.147638" top="0.206693" bottom="0.206693" header="0.0" footer="0.0"/>
  <pageSetup paperSize="9" orientation="portrait"/>
  <rowBreaks count="0" manualBreakCount="0">
    </rowBreaks>
</worksheet>
</file>