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<sst xmlns="http://schemas.openxmlformats.org/spreadsheetml/2006/main" count="27" uniqueCount="27">
  <si>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</si>
  <si>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MQA070</t>
  </si>
  <si>
    <t xml:space="preserve">U</t>
  </si>
  <si>
    <t xml:space="preserve">Banc à lombaires.</t>
  </si>
  <si>
    <r>
      <rPr>
        <sz val="8.25"/>
        <color rgb="FF000000"/>
        <rFont val="Arial"/>
        <family val="2"/>
      </rPr>
      <t xml:space="preserve">Banc à lombaires, constitué d'une planche de 1,75x0,75 m appuyée sur quatre postes carrés de 0,15 m de côté, deux de 0,80 m et deux de 0,3 m de hauteur visible, en bois de pin sylvestre, traité en autoclave, terminée avec un vernis protecteur, avec deux traverses en acier de 1,00 m, avec visserie en acier galvanisé, cachée et protégée avec des caches-vis de sécurité, fixé à une base de béton BCN: CPJ-CEM II/A 32,5 - P - B 20 - 15/25 - E: 1 - NA - P 18-305.</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</si>
  <si>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</si>
  <si>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</si>
  <si>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</si>
  <si>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</si>
  <si>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</si>
  <si>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</si>
  <si>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mt10hmf040aaeg</t>
  </si>
  <si>
    <t xml:space="preserve">Béton non armé prêt à l'emploi BCN: CPJ-CEM II/A 32,5 - P - B 20 - 15/25 - E: 1 - NA - P 18-305.</t>
  </si>
  <si>
    <t xml:space="preserve">m³</t>
  </si>
  <si>
    <t xml:space="preserve">mt52dep070a</t>
  </si>
  <si>
    <t xml:space="preserve">Banc à lombaires, constitué d'une planche de 1,75x0,75 m appuyée sur quatre postes carrés de 0,15 m de côté, deux de 0,80 m et deux de 0,3 m de hauteur visible, en bois de pin sylvestre, traité en autoclave, avec classe d'emploi 4 selon NF EN 335, terminée avec un vernis protecteur, avec deux traverses en acier de 1,00 m, avec visserie en acier galvanisé, cachée et protégée avec des caches-vis de sécurité, pour utilisateurs de plus de 15 ans, avec zone d sécurité de 30,00 m² et 0,50 m de hauteur libre de chute, y compris éléments de fixation. Selon NF EN 1176-1.</t>
  </si>
  <si>
    <t xml:space="preserve">U</t>
  </si>
  <si>
    <t xml:space="preserve">mo041</t>
  </si>
  <si>
    <t xml:space="preserve">Compagnon professionnel III/CP2 VRD espaces publics.</t>
  </si>
  <si>
    <t xml:space="preserve">h</t>
  </si>
  <si>
    <t xml:space="preserve">mo087</t>
  </si>
  <si>
    <t xml:space="preserve">Ouvrier professionnel II/OP VRD espaces publics.</t>
  </si>
  <si>
    <t xml:space="preserve">h</t>
  </si>
  <si>
    <t xml:space="preserve">Frais de chantier des unités d'ouvrage</t>
  </si>
  <si>
    <t xml:space="preserve">%</t>
  </si>
  <si>
    <t xml:space="preserve">Coût d'entretien décennal: 2.377,23Dhs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</si>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</sst>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84" customWidth="1"/>
    <col min="2" max="2" width="4.93" customWidth="1"/>
    <col min="3" max="3" width="1.70" customWidth="1"/>
    <col min="4" max="4" width="74.97"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24.00" thickBot="1" customHeight="1">
      <c r="A9" s="7" t="s">
        <v>11</v>
      </c>
      <c r="B9" s="7"/>
      <c r="C9" s="7"/>
      <c r="D9" s="7" t="s">
        <v>12</v>
      </c>
      <c r="E9" s="9">
        <v>0.3</v>
      </c>
      <c r="F9" s="11" t="s">
        <v>13</v>
      </c>
      <c r="G9" s="13">
        <v>729.18</v>
      </c>
      <c r="H9" s="13">
        <f ca="1">ROUND(INDIRECT(ADDRESS(ROW()+(0), COLUMN()+(-3), 1))*INDIRECT(ADDRESS(ROW()+(0), COLUMN()+(-1), 1)), 2)</f>
        <v>218.75</v>
      </c>
    </row>
    <row r="10" spans="1:8" ht="76.50" thickBot="1" customHeight="1">
      <c r="A10" s="14" t="s">
        <v>14</v>
      </c>
      <c r="B10" s="14"/>
      <c r="C10" s="14"/>
      <c r="D10" s="14" t="s">
        <v>15</v>
      </c>
      <c r="E10" s="15">
        <v>1</v>
      </c>
      <c r="F10" s="16" t="s">
        <v>16</v>
      </c>
      <c r="G10" s="17">
        <v>11212.6</v>
      </c>
      <c r="H10" s="17">
        <f ca="1">ROUND(INDIRECT(ADDRESS(ROW()+(0), COLUMN()+(-3), 1))*INDIRECT(ADDRESS(ROW()+(0), COLUMN()+(-1), 1)), 2)</f>
        <v>11212.6</v>
      </c>
    </row>
    <row r="11" spans="1:8" ht="13.50" thickBot="1" customHeight="1">
      <c r="A11" s="14" t="s">
        <v>17</v>
      </c>
      <c r="B11" s="14"/>
      <c r="C11" s="14"/>
      <c r="D11" s="14" t="s">
        <v>18</v>
      </c>
      <c r="E11" s="15">
        <v>1.694</v>
      </c>
      <c r="F11" s="16" t="s">
        <v>19</v>
      </c>
      <c r="G11" s="17">
        <v>57.66</v>
      </c>
      <c r="H11" s="17">
        <f ca="1">ROUND(INDIRECT(ADDRESS(ROW()+(0), COLUMN()+(-3), 1))*INDIRECT(ADDRESS(ROW()+(0), COLUMN()+(-1), 1)), 2)</f>
        <v>97.68</v>
      </c>
    </row>
    <row r="12" spans="1:8" ht="13.50" thickBot="1" customHeight="1">
      <c r="A12" s="14" t="s">
        <v>20</v>
      </c>
      <c r="B12" s="14"/>
      <c r="C12" s="14"/>
      <c r="D12" s="18" t="s">
        <v>21</v>
      </c>
      <c r="E12" s="19">
        <v>2.42</v>
      </c>
      <c r="F12" s="20" t="s">
        <v>22</v>
      </c>
      <c r="G12" s="21">
        <v>51.29</v>
      </c>
      <c r="H12" s="21">
        <f ca="1">ROUND(INDIRECT(ADDRESS(ROW()+(0), COLUMN()+(-3), 1))*INDIRECT(ADDRESS(ROW()+(0), COLUMN()+(-1), 1)), 2)</f>
        <v>124.12</v>
      </c>
    </row>
    <row r="13" spans="1:8" ht="13.50" thickBot="1" customHeight="1">
      <c r="A13" s="18"/>
      <c r="B13" s="18"/>
      <c r="C13" s="18"/>
      <c r="D13" s="5" t="s">
        <v>23</v>
      </c>
      <c r="E13" s="22">
        <v>2</v>
      </c>
      <c r="F13" s="23" t="s">
        <v>24</v>
      </c>
      <c r="G13" s="24">
        <f ca="1">ROUND(SUM(INDIRECT(ADDRESS(ROW()+(-1), COLUMN()+(1), 1)),INDIRECT(ADDRESS(ROW()+(-2), COLUMN()+(1), 1)),INDIRECT(ADDRESS(ROW()+(-3), COLUMN()+(1), 1)),INDIRECT(ADDRESS(ROW()+(-4), COLUMN()+(1), 1))), 2)</f>
        <v>11653.1</v>
      </c>
      <c r="H13" s="24">
        <f ca="1">ROUND(INDIRECT(ADDRESS(ROW()+(0), COLUMN()+(-3), 1))*INDIRECT(ADDRESS(ROW()+(0), COLUMN()+(-1), 1))/100, 2)</f>
        <v>233.06</v>
      </c>
    </row>
    <row r="14" spans="1:8" ht="13.50" thickBot="1" customHeight="1">
      <c r="A14" s="25" t="s">
        <v>25</v>
      </c>
      <c r="B14" s="25"/>
      <c r="C14" s="25"/>
      <c r="D14" s="26"/>
      <c r="E14" s="26"/>
      <c r="F14" s="27"/>
      <c r="G14" s="25" t="s">
        <v>26</v>
      </c>
      <c r="H14" s="28">
        <f ca="1">ROUND(SUM(INDIRECT(ADDRESS(ROW()+(-1), COLUMN()+(0), 1)),INDIRECT(ADDRESS(ROW()+(-2), COLUMN()+(0), 1)),INDIRECT(ADDRESS(ROW()+(-3), COLUMN()+(0), 1)),INDIRECT(ADDRESS(ROW()+(-4), COLUMN()+(0), 1)),INDIRECT(ADDRESS(ROW()+(-5), COLUMN()+(0), 1))), 2)</f>
        <v>11886.2</v>
      </c>
    </row>
  </sheetData>
  <mergeCells count="10">
    <mergeCell ref="A1:H1"/>
    <mergeCell ref="C3:H3"/>
    <mergeCell ref="A5:H5"/>
    <mergeCell ref="A8:C8"/>
    <mergeCell ref="A9:C9"/>
    <mergeCell ref="A10:C10"/>
    <mergeCell ref="A11:C11"/>
    <mergeCell ref="A12:C12"/>
    <mergeCell ref="A13:C13"/>
    <mergeCell ref="A14:E14"/>
  </mergeCells>
  <pageMargins left="0.147638" right="0.147638" top="0.206693" bottom="0.206693" header="0.0" footer="0.0"/>
  <pageSetup paperSize="9" orientation="portrait"/>
  <rowBreaks count="0" manualBreakCount="0">
    </rowBreaks>
</worksheet>
</file>