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<sst xmlns="http://schemas.openxmlformats.org/spreadsheetml/2006/main" count="24" uniqueCount="24">
  <si>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</si>
  <si>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XEV010</t>
  </si>
  <si>
    <t xml:space="preserve">U</t>
  </si>
  <si>
    <t xml:space="preserve">Station de recharge de véhicules électriques dans un espace public.</t>
  </si>
  <si>
    <r>
      <rPr>
        <sz val="8.25"/>
        <color rgb="FF000000"/>
        <rFont val="Arial"/>
        <family val="2"/>
      </rPr>
      <t xml:space="preserve">Station de recharge de véhicules électriques dans un espace public constituée de colonne de recharge de véhicules électriques avec écran LCD et lecteur de carte RFID, pour mode de charge 3, selon IEC 61851-1, de 330x1390x180 mm, pour alimentation triphasée à 400 V et 50 Hz de fréquence, de 44 kW de puissance maximum, corps en acier inoxydable et couvercle frontal en polycarbonate, avec degrés de protection IP54 et IK10, avec deux prises type 2, de 22 kW de puissance maximum, intensité maximale de 32 A, chacune, selon IEC 62196, avec communication par modem en passant par la ligne téléphonique avec le PC, ports Ethernet et RS-485, et protocole de communication Modbus, avec compteur électrique avec certificat MID, indicateur de l'état de charge avec led multicolore, interrupteur différentiel réarmable et disjoncteur magnétothermique, pour chaque prise.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</si>
  <si>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</si>
  <si>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</si>
  <si>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</si>
  <si>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</si>
  <si>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</si>
  <si>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</si>
  <si>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mt35crg205a</t>
  </si>
  <si>
    <t xml:space="preserve">Colonne de recharge de véhicules électriques avec écran LCD et lecteur de carte RFID, pour mode de charge 3, selon IEC 61851-1, de 330x1390x180 mm, pour alimentation triphasée à 400 V et 50 Hz de fréquence, de 44 kW de puissance maximum, corps en acier inoxydable et couvercle frontal en polycarbonate, avec degrés de protection IP54 et IK10, avec deux prises type 2, de 22 kW de puissance maximum, intensité maximale de 32 A, chacune, selon IEC 62196, avec communication par modem en passant par la ligne téléphonique avec le PC, ports Ethernet et RS-485, et protocole de communication Modbus, avec compteur électrique avec certificat MID, indicateur de l'état de charge avec led multicolore, interrupteur différentiel réarmable et disjoncteur magnétothermique, pour chaque prise,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</si>
  <si>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</si>
  <si>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</si>
  <si>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</si>
  <si>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</si>
  <si>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</si>
  <si>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</si>
  <si>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</si>
  <si>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</si>
  <si>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</si>
  <si>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16.413,57Dhs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</si>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</sst>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63964.9</v>
      </c>
      <c r="H9" s="13">
        <f ca="1">ROUND(INDIRECT(ADDRESS(ROW()+(0), COLUMN()+(-3), 1))*INDIRECT(ADDRESS(ROW()+(0), COLUMN()+(-1), 1)), 2)</f>
        <v>63964.9</v>
      </c>
    </row>
    <row r="10" spans="1:8" ht="13.50" thickBot="1" customHeight="1">
      <c r="A10" s="14" t="s">
        <v>14</v>
      </c>
      <c r="B10" s="14"/>
      <c r="C10" s="14" t="s">
        <v>15</v>
      </c>
      <c r="D10" s="14"/>
      <c r="E10" s="15">
        <v>3.63</v>
      </c>
      <c r="F10" s="16" t="s">
        <v>16</v>
      </c>
      <c r="G10" s="17">
        <v>59.53</v>
      </c>
      <c r="H10" s="17">
        <f ca="1">ROUND(INDIRECT(ADDRESS(ROW()+(0), COLUMN()+(-3), 1))*INDIRECT(ADDRESS(ROW()+(0), COLUMN()+(-1), 1)), 2)</f>
        <v>216.09</v>
      </c>
    </row>
    <row r="11" spans="1:8" ht="13.50" thickBot="1" customHeight="1">
      <c r="A11" s="14" t="s">
        <v>17</v>
      </c>
      <c r="B11" s="14"/>
      <c r="C11" s="18" t="s">
        <v>18</v>
      </c>
      <c r="D11" s="18"/>
      <c r="E11" s="19">
        <v>3.63</v>
      </c>
      <c r="F11" s="20" t="s">
        <v>19</v>
      </c>
      <c r="G11" s="21">
        <v>51.22</v>
      </c>
      <c r="H11" s="21">
        <f ca="1">ROUND(INDIRECT(ADDRESS(ROW()+(0), COLUMN()+(-3), 1))*INDIRECT(ADDRESS(ROW()+(0), COLUMN()+(-1), 1)), 2)</f>
        <v>185.93</v>
      </c>
    </row>
    <row r="12" spans="1:8" ht="13.50" thickBot="1" customHeight="1">
      <c r="A12" s="18"/>
      <c r="B12" s="18"/>
      <c r="C12" s="5" t="s">
        <v>20</v>
      </c>
      <c r="D12" s="5"/>
      <c r="E12" s="22">
        <v>2</v>
      </c>
      <c r="F12" s="23" t="s">
        <v>21</v>
      </c>
      <c r="G12" s="24">
        <f ca="1">ROUND(SUM(INDIRECT(ADDRESS(ROW()+(-1), COLUMN()+(1), 1)),INDIRECT(ADDRESS(ROW()+(-2), COLUMN()+(1), 1)),INDIRECT(ADDRESS(ROW()+(-3), COLUMN()+(1), 1))), 2)</f>
        <v>64366.9</v>
      </c>
      <c r="H12" s="24">
        <f ca="1">ROUND(INDIRECT(ADDRESS(ROW()+(0), COLUMN()+(-3), 1))*INDIRECT(ADDRESS(ROW()+(0), COLUMN()+(-1), 1))/100, 2)</f>
        <v>1287.34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65654.3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