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<sst xmlns="http://schemas.openxmlformats.org/spreadsheetml/2006/main" count="27" uniqueCount="27">
  <si>
    <t xml:space="preserve"/>
  </si>
  <si>
    <t xml:space="preserve">AFS020</t>
  </si>
  <si>
    <t xml:space="preserve">m²</t>
  </si>
  <si>
    <t xml:space="preserve">Base élastique géodrainante pour gazon synthétique.</t>
  </si>
  <si>
    <r>
      <rPr>
        <sz val="8.25"/>
        <color rgb="FF000000"/>
        <rFont val="Arial"/>
        <family val="2"/>
      </rPr>
      <t xml:space="preserve">Base élastique géodrainante, composée de géomembrane pour drainage, de 7 mm d'épaisseur, constituée de deux membranes géotextiles de filtrage et âme drainante de monofilaments en polypropylène extrudé de haute résistance, mise en place sur membrane d'étanchéité en polyéthylène, directement placée sur la surface base de sable fin compacté. Le prix ne comprend pas la surface base.</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</si>
  <si>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</si>
  <si>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</si>
  <si>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</si>
  <si>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</si>
  <si>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</si>
  <si>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</si>
  <si>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mt15rev060a</t>
  </si>
  <si>
    <t xml:space="preserve">Membrane d'étanchéité en polyéthylène.</t>
  </si>
  <si>
    <t xml:space="preserve">m²</t>
  </si>
  <si>
    <t xml:space="preserve">mt15rev030a</t>
  </si>
  <si>
    <t xml:space="preserve">Géomembrane pour drainage, de 7 mm d'épaisseur, constituée de deux membranes géotextiles de filtrage et âme drainante de monofilaments en polypropylène extrudé de haute résistance, fournie en rouleaux de 3,8 m de largeur et 70 m de longueur.</t>
  </si>
  <si>
    <t xml:space="preserve">m²</t>
  </si>
  <si>
    <t xml:space="preserve">mo041</t>
  </si>
  <si>
    <t xml:space="preserve">Compagnon professionnel III/CP2 VRD espaces publics.</t>
  </si>
  <si>
    <t xml:space="preserve">h</t>
  </si>
  <si>
    <t xml:space="preserve">mo087</t>
  </si>
  <si>
    <t xml:space="preserve">Ouvrier professionnel II/OP VRD espaces publics.</t>
  </si>
  <si>
    <t xml:space="preserve">h</t>
  </si>
  <si>
    <t xml:space="preserve">Frais de chantier des unités d'ouvrage</t>
  </si>
  <si>
    <t xml:space="preserve">%</t>
  </si>
  <si>
    <t xml:space="preserve">Coût d'entretien décennal: 53,07Dhs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</si>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</sst>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4.08" customWidth="1"/>
    <col min="3" max="3" width="2.21" customWidth="1"/>
    <col min="4" max="4" width="77.35" customWidth="1"/>
    <col min="5" max="5" width="8.16" customWidth="1"/>
    <col min="6" max="6" width="5.44" customWidth="1"/>
    <col min="7" max="7" width="14.96" customWidth="1"/>
    <col min="8" max="8" width="8.33"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45.0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13.50" thickBot="1" customHeight="1">
      <c r="A9" s="7" t="s">
        <v>11</v>
      </c>
      <c r="B9" s="7"/>
      <c r="C9" s="7" t="s">
        <v>12</v>
      </c>
      <c r="D9" s="7"/>
      <c r="E9" s="9">
        <v>1.05</v>
      </c>
      <c r="F9" s="11" t="s">
        <v>13</v>
      </c>
      <c r="G9" s="13">
        <v>13.41</v>
      </c>
      <c r="H9" s="13">
        <f ca="1">ROUND(INDIRECT(ADDRESS(ROW()+(0), COLUMN()+(-3), 1))*INDIRECT(ADDRESS(ROW()+(0), COLUMN()+(-1), 1)), 2)</f>
        <v>14.08</v>
      </c>
    </row>
    <row r="10" spans="1:8" ht="34.50" thickBot="1" customHeight="1">
      <c r="A10" s="14" t="s">
        <v>14</v>
      </c>
      <c r="B10" s="14"/>
      <c r="C10" s="14" t="s">
        <v>15</v>
      </c>
      <c r="D10" s="14"/>
      <c r="E10" s="15">
        <v>1.05</v>
      </c>
      <c r="F10" s="16" t="s">
        <v>16</v>
      </c>
      <c r="G10" s="17">
        <v>232.34</v>
      </c>
      <c r="H10" s="17">
        <f ca="1">ROUND(INDIRECT(ADDRESS(ROW()+(0), COLUMN()+(-3), 1))*INDIRECT(ADDRESS(ROW()+(0), COLUMN()+(-1), 1)), 2)</f>
        <v>243.96</v>
      </c>
    </row>
    <row r="11" spans="1:8" ht="13.50" thickBot="1" customHeight="1">
      <c r="A11" s="14" t="s">
        <v>17</v>
      </c>
      <c r="B11" s="14"/>
      <c r="C11" s="14" t="s">
        <v>18</v>
      </c>
      <c r="D11" s="14"/>
      <c r="E11" s="15">
        <v>0.018</v>
      </c>
      <c r="F11" s="16" t="s">
        <v>19</v>
      </c>
      <c r="G11" s="17">
        <v>62.19</v>
      </c>
      <c r="H11" s="17">
        <f ca="1">ROUND(INDIRECT(ADDRESS(ROW()+(0), COLUMN()+(-3), 1))*INDIRECT(ADDRESS(ROW()+(0), COLUMN()+(-1), 1)), 2)</f>
        <v>1.12</v>
      </c>
    </row>
    <row r="12" spans="1:8" ht="13.50" thickBot="1" customHeight="1">
      <c r="A12" s="14" t="s">
        <v>20</v>
      </c>
      <c r="B12" s="14"/>
      <c r="C12" s="18" t="s">
        <v>21</v>
      </c>
      <c r="D12" s="18"/>
      <c r="E12" s="19">
        <v>0.018</v>
      </c>
      <c r="F12" s="20" t="s">
        <v>22</v>
      </c>
      <c r="G12" s="21">
        <v>55.31</v>
      </c>
      <c r="H12" s="21">
        <f ca="1">ROUND(INDIRECT(ADDRESS(ROW()+(0), COLUMN()+(-3), 1))*INDIRECT(ADDRESS(ROW()+(0), COLUMN()+(-1), 1)), 2)</f>
        <v>1</v>
      </c>
    </row>
    <row r="13" spans="1:8" ht="13.50" thickBot="1" customHeight="1">
      <c r="A13" s="18"/>
      <c r="B13" s="18"/>
      <c r="C13" s="5" t="s">
        <v>23</v>
      </c>
      <c r="D13" s="5"/>
      <c r="E13" s="22">
        <v>2</v>
      </c>
      <c r="F13" s="23" t="s">
        <v>24</v>
      </c>
      <c r="G13" s="24">
        <f ca="1">ROUND(SUM(INDIRECT(ADDRESS(ROW()+(-1), COLUMN()+(1), 1)),INDIRECT(ADDRESS(ROW()+(-2), COLUMN()+(1), 1)),INDIRECT(ADDRESS(ROW()+(-3), COLUMN()+(1), 1)),INDIRECT(ADDRESS(ROW()+(-4), COLUMN()+(1), 1))), 2)</f>
        <v>260.16</v>
      </c>
      <c r="H13" s="24">
        <f ca="1">ROUND(INDIRECT(ADDRESS(ROW()+(0), COLUMN()+(-3), 1))*INDIRECT(ADDRESS(ROW()+(0), COLUMN()+(-1), 1))/100, 2)</f>
        <v>5.2</v>
      </c>
    </row>
    <row r="14" spans="1:8" ht="13.50" thickBot="1" customHeight="1">
      <c r="A14" s="25" t="s">
        <v>25</v>
      </c>
      <c r="B14" s="25"/>
      <c r="C14" s="26"/>
      <c r="D14" s="26"/>
      <c r="E14" s="26"/>
      <c r="F14" s="27"/>
      <c r="G14" s="25" t="s">
        <v>26</v>
      </c>
      <c r="H14" s="28">
        <f ca="1">ROUND(SUM(INDIRECT(ADDRESS(ROW()+(-1), COLUMN()+(0), 1)),INDIRECT(ADDRESS(ROW()+(-2), COLUMN()+(0), 1)),INDIRECT(ADDRESS(ROW()+(-3), COLUMN()+(0), 1)),INDIRECT(ADDRESS(ROW()+(-4), COLUMN()+(0), 1)),INDIRECT(ADDRESS(ROW()+(-5), COLUMN()+(0), 1))), 2)</f>
        <v>265.36</v>
      </c>
    </row>
  </sheetData>
  <mergeCells count="17">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B13"/>
    <mergeCell ref="C13:D13"/>
    <mergeCell ref="A14:E14"/>
  </mergeCells>
  <pageMargins left="0.147638" right="0.147638" top="0.206693" bottom="0.206693" header="0.0" footer="0.0"/>
  <pageSetup paperSize="9" orientation="portrait"/>
  <rowBreaks count="0" manualBreakCount="0">
    </rowBreaks>
</worksheet>
</file>