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<sst xmlns="http://schemas.openxmlformats.org/spreadsheetml/2006/main" count="24" uniqueCount="24">
  <si>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</si>
  <si>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GCA030</t>
  </si>
  <si>
    <t xml:space="preserve">kg</t>
  </si>
  <si>
    <t xml:space="preserve">Acier dans les pannes/lisses métalliques.</t>
  </si>
  <si>
    <r>
      <rPr>
        <sz val="8.25"/>
        <color rgb="FF000000"/>
        <rFont val="Arial"/>
        <family val="2"/>
      </rPr>
      <t xml:space="preserve">Acier NF EN 10025 S275JR, dans les pannes/lisses métalliques constituées de pièces simples de profilés laminés à chaud des séries IPN, IPE, HEB, HEA, HEM ou UPN, finition avec impression antioxydante, fixées aux fermes avec assemblages boulonnés sur site. Le prix comprend les boulons, les coupes, les épointages, les pièces spéciales, les douilles et les éléments auxiliaires de montage, mais il ne comprend pas la tôle ou le panneau qui agira comme toiture.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</si>
  <si>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</si>
  <si>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</si>
  <si>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</si>
  <si>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</si>
  <si>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</si>
  <si>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</si>
  <si>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mt07ala245b</t>
  </si>
  <si>
    <t xml:space="preserve">Acier laminé NF EN 10025 S275JR, pour panne constituée d'une pièce simple, de profilés laminés à chaud des séries IPN, IPE, HEB, HEA, HEM et UPN, finition avec impression antioxydante, travaillé en atelier, fixé mécaniquement sur site, y compris accessoires, visserie et éléments d'ancrage.</t>
  </si>
  <si>
    <t xml:space="preserve">kg</t>
  </si>
  <si>
    <t xml:space="preserve">mo047</t>
  </si>
  <si>
    <t xml:space="preserve">Compagnon professionnel III/CP2 charpentier métal.</t>
  </si>
  <si>
    <t xml:space="preserve">h</t>
  </si>
  <si>
    <t xml:space="preserve">mo094</t>
  </si>
  <si>
    <t xml:space="preserve">Ouvrier professionnel II/OP charpentier métal.</t>
  </si>
  <si>
    <t xml:space="preserve">h</t>
  </si>
  <si>
    <t xml:space="preserve">Frais de chantier des unités d'ouvrage</t>
  </si>
  <si>
    <t xml:space="preserve">%</t>
  </si>
  <si>
    <t xml:space="preserve">Coût d'entretien décennal: 1,12Dhs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</si>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</sst>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2.89" customWidth="1"/>
    <col min="4" max="4" width="77.01"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18.28</v>
      </c>
      <c r="H9" s="13">
        <f ca="1">ROUND(INDIRECT(ADDRESS(ROW()+(0), COLUMN()+(-3), 1))*INDIRECT(ADDRESS(ROW()+(0), COLUMN()+(-1), 1)), 2)</f>
        <v>18.28</v>
      </c>
    </row>
    <row r="10" spans="1:8" ht="13.50" thickBot="1" customHeight="1">
      <c r="A10" s="14" t="s">
        <v>14</v>
      </c>
      <c r="B10" s="14"/>
      <c r="C10" s="14" t="s">
        <v>15</v>
      </c>
      <c r="D10" s="14"/>
      <c r="E10" s="15">
        <v>0.038</v>
      </c>
      <c r="F10" s="16" t="s">
        <v>16</v>
      </c>
      <c r="G10" s="17">
        <v>65.3</v>
      </c>
      <c r="H10" s="17">
        <f ca="1">ROUND(INDIRECT(ADDRESS(ROW()+(0), COLUMN()+(-3), 1))*INDIRECT(ADDRESS(ROW()+(0), COLUMN()+(-1), 1)), 2)</f>
        <v>2.48</v>
      </c>
    </row>
    <row r="11" spans="1:8" ht="13.50" thickBot="1" customHeight="1">
      <c r="A11" s="14" t="s">
        <v>17</v>
      </c>
      <c r="B11" s="14"/>
      <c r="C11" s="18" t="s">
        <v>18</v>
      </c>
      <c r="D11" s="18"/>
      <c r="E11" s="19">
        <v>0.022</v>
      </c>
      <c r="F11" s="20" t="s">
        <v>19</v>
      </c>
      <c r="G11" s="21">
        <v>58.08</v>
      </c>
      <c r="H11" s="21">
        <f ca="1">ROUND(INDIRECT(ADDRESS(ROW()+(0), COLUMN()+(-3), 1))*INDIRECT(ADDRESS(ROW()+(0), COLUMN()+(-1), 1)), 2)</f>
        <v>1.28</v>
      </c>
    </row>
    <row r="12" spans="1:8" ht="13.50" thickBot="1" customHeight="1">
      <c r="A12" s="18"/>
      <c r="B12" s="18"/>
      <c r="C12" s="5" t="s">
        <v>20</v>
      </c>
      <c r="D12" s="5"/>
      <c r="E12" s="22">
        <v>2</v>
      </c>
      <c r="F12" s="23" t="s">
        <v>21</v>
      </c>
      <c r="G12" s="24">
        <f ca="1">ROUND(SUM(INDIRECT(ADDRESS(ROW()+(-1), COLUMN()+(1), 1)),INDIRECT(ADDRESS(ROW()+(-2), COLUMN()+(1), 1)),INDIRECT(ADDRESS(ROW()+(-3), COLUMN()+(1), 1))), 2)</f>
        <v>22.04</v>
      </c>
      <c r="H12" s="24">
        <f ca="1">ROUND(INDIRECT(ADDRESS(ROW()+(0), COLUMN()+(-3), 1))*INDIRECT(ADDRESS(ROW()+(0), COLUMN()+(-1), 1))/100, 2)</f>
        <v>0.44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22.48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