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<sst xmlns="http://schemas.openxmlformats.org/spreadsheetml/2006/main" count="42" uniqueCount="42">
  <si>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</si>
  <si>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RCV200</t>
  </si>
  <si>
    <t xml:space="preserve">U</t>
  </si>
  <si>
    <t xml:space="preserve">Unité eau-eau, pompe à chaleur géothermique, pour production d'E.C.S., chauffage et refroidissement.</t>
  </si>
  <si>
    <r>
      <rPr>
        <sz val="8.25"/>
        <color rgb="FF000000"/>
        <rFont val="Arial"/>
        <family val="2"/>
      </rPr>
      <t xml:space="preserve">Rénovation énergétique des bâtiments via la mise en place, en remplacement d'un équipement existant, de pompe à chaleur géothermique, eau-eau, pour production d'E.C.S., chauffage et refroidissement, pour gaz réfrigérant R-410A, alimentation monophasée à 230 V, puissance calorifique réglable entre 1,3 et 11 kW, puissance frigorifique réglable entre 1,4 et 11 kW, COP 4,5, EER 5,2, dimensions 1804x600x720 mm, puissance sonore 44 dBA, poids 245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ballon d'E.C.S. de 165 litres avec serpentin en acier inoxydable et prise pour recirculation de 3/4" de diamètre,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</si>
  <si>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</si>
  <si>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</si>
  <si>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</si>
  <si>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</si>
  <si>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</si>
  <si>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</si>
  <si>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mt42eco049vi</t>
  </si>
  <si>
    <t xml:space="preserve">Pompe à chaleur géothermique, eau-eau, pour production d'E.C.S., chauffage et refroidissement, pour gaz réfrigérant R-410A, alimentation monophasée à 230 V, puissance calorifique réglable entre 1,3 et 11 kW, puissance frigorifique réglable entre 1,4 et 11 kW, COP 4,5, EER 5,2, dimensions 1804x600x720 mm, puissance sonore 44 dBA, poids 245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ballon d'E.C.S. de 165 litres avec serpentin en acier inoxydable et prise pour recirculation de 3/4" de diamètre,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</si>
  <si>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</si>
  <si>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</si>
  <si>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</si>
  <si>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</si>
  <si>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</si>
  <si>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</si>
  <si>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</si>
  <si>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mt37www050e</t>
  </si>
  <si>
    <t xml:space="preserve">Manchon antivibration, en caoutchouc, avec filet de 1 1/4", pour une pression maximale de travail de 10 bar.</t>
  </si>
  <si>
    <t xml:space="preserve">U</t>
  </si>
  <si>
    <t xml:space="preserve">mt37www050c</t>
  </si>
  <si>
    <t xml:space="preserve">Manchon antivibration, en caoutchouc, avec filet de 1", pour une pression maximale de travail de 10 bar.</t>
  </si>
  <si>
    <t xml:space="preserve">U</t>
  </si>
  <si>
    <t xml:space="preserve">mt37sve010e</t>
  </si>
  <si>
    <t xml:space="preserve">Vanne à sphère en laiton nickelé à visser de 1 1/4".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</si>
  <si>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</si>
  <si>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</si>
  <si>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</si>
  <si>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</si>
  <si>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</si>
  <si>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</si>
  <si>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</si>
  <si>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</si>
  <si>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</si>
  <si>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</si>
  <si>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</si>
  <si>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</si>
  <si>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93.485,96Dhs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</si>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</sst>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134752</v>
      </c>
      <c r="H9" s="13">
        <f ca="1">ROUND(INDIRECT(ADDRESS(ROW()+(0), COLUMN()+(-3), 1))*INDIRECT(ADDRESS(ROW()+(0), COLUMN()+(-1), 1)), 2)</f>
        <v>134752</v>
      </c>
    </row>
    <row r="10" spans="1:8" ht="34.50" thickBot="1" customHeight="1">
      <c r="A10" s="14" t="s">
        <v>14</v>
      </c>
      <c r="B10" s="14"/>
      <c r="C10" s="14"/>
      <c r="D10" s="14" t="s">
        <v>15</v>
      </c>
      <c r="E10" s="15">
        <v>2</v>
      </c>
      <c r="F10" s="16" t="s">
        <v>16</v>
      </c>
      <c r="G10" s="17">
        <v>212.88</v>
      </c>
      <c r="H10" s="17">
        <f ca="1">ROUND(INDIRECT(ADDRESS(ROW()+(0), COLUMN()+(-3), 1))*INDIRECT(ADDRESS(ROW()+(0), COLUMN()+(-1), 1)), 2)</f>
        <v>425.76</v>
      </c>
    </row>
    <row r="11" spans="1:8" ht="24.00" thickBot="1" customHeight="1">
      <c r="A11" s="14" t="s">
        <v>17</v>
      </c>
      <c r="B11" s="14"/>
      <c r="C11" s="14"/>
      <c r="D11" s="14" t="s">
        <v>18</v>
      </c>
      <c r="E11" s="15">
        <v>1</v>
      </c>
      <c r="F11" s="16" t="s">
        <v>19</v>
      </c>
      <c r="G11" s="17">
        <v>748.51</v>
      </c>
      <c r="H11" s="17">
        <f ca="1">ROUND(INDIRECT(ADDRESS(ROW()+(0), COLUMN()+(-3), 1))*INDIRECT(ADDRESS(ROW()+(0), COLUMN()+(-1), 1)), 2)</f>
        <v>748.51</v>
      </c>
    </row>
    <row r="12" spans="1:8" ht="24.00" thickBot="1" customHeight="1">
      <c r="A12" s="14" t="s">
        <v>20</v>
      </c>
      <c r="B12" s="14"/>
      <c r="C12" s="14"/>
      <c r="D12" s="14" t="s">
        <v>21</v>
      </c>
      <c r="E12" s="15">
        <v>4</v>
      </c>
      <c r="F12" s="16" t="s">
        <v>22</v>
      </c>
      <c r="G12" s="17">
        <v>423.82</v>
      </c>
      <c r="H12" s="17">
        <f ca="1">ROUND(INDIRECT(ADDRESS(ROW()+(0), COLUMN()+(-3), 1))*INDIRECT(ADDRESS(ROW()+(0), COLUMN()+(-1), 1)), 2)</f>
        <v>1695.28</v>
      </c>
    </row>
    <row r="13" spans="1:8" ht="24.00" thickBot="1" customHeight="1">
      <c r="A13" s="14" t="s">
        <v>23</v>
      </c>
      <c r="B13" s="14"/>
      <c r="C13" s="14"/>
      <c r="D13" s="14" t="s">
        <v>24</v>
      </c>
      <c r="E13" s="15">
        <v>2</v>
      </c>
      <c r="F13" s="16" t="s">
        <v>25</v>
      </c>
      <c r="G13" s="17">
        <v>281.52</v>
      </c>
      <c r="H13" s="17">
        <f ca="1">ROUND(INDIRECT(ADDRESS(ROW()+(0), COLUMN()+(-3), 1))*INDIRECT(ADDRESS(ROW()+(0), COLUMN()+(-1), 1)), 2)</f>
        <v>563.04</v>
      </c>
    </row>
    <row r="14" spans="1:8" ht="13.50" thickBot="1" customHeight="1">
      <c r="A14" s="14" t="s">
        <v>26</v>
      </c>
      <c r="B14" s="14"/>
      <c r="C14" s="14"/>
      <c r="D14" s="14" t="s">
        <v>27</v>
      </c>
      <c r="E14" s="15">
        <v>4</v>
      </c>
      <c r="F14" s="16" t="s">
        <v>28</v>
      </c>
      <c r="G14" s="17">
        <v>191.34</v>
      </c>
      <c r="H14" s="17">
        <f ca="1">ROUND(INDIRECT(ADDRESS(ROW()+(0), COLUMN()+(-3), 1))*INDIRECT(ADDRESS(ROW()+(0), COLUMN()+(-1), 1)), 2)</f>
        <v>765.36</v>
      </c>
    </row>
    <row r="15" spans="1:8" ht="13.50" thickBot="1" customHeight="1">
      <c r="A15" s="14" t="s">
        <v>29</v>
      </c>
      <c r="B15" s="14"/>
      <c r="C15" s="14"/>
      <c r="D15" s="14" t="s">
        <v>30</v>
      </c>
      <c r="E15" s="15">
        <v>2</v>
      </c>
      <c r="F15" s="16" t="s">
        <v>31</v>
      </c>
      <c r="G15" s="17">
        <v>138.58</v>
      </c>
      <c r="H15" s="17">
        <f ca="1">ROUND(INDIRECT(ADDRESS(ROW()+(0), COLUMN()+(-3), 1))*INDIRECT(ADDRESS(ROW()+(0), COLUMN()+(-1), 1)), 2)</f>
        <v>277.16</v>
      </c>
    </row>
    <row r="16" spans="1:8" ht="13.50" thickBot="1" customHeight="1">
      <c r="A16" s="14" t="s">
        <v>32</v>
      </c>
      <c r="B16" s="14"/>
      <c r="C16" s="14"/>
      <c r="D16" s="14" t="s">
        <v>33</v>
      </c>
      <c r="E16" s="15">
        <v>35.941</v>
      </c>
      <c r="F16" s="16" t="s">
        <v>34</v>
      </c>
      <c r="G16" s="17">
        <v>59.53</v>
      </c>
      <c r="H16" s="17">
        <f ca="1">ROUND(INDIRECT(ADDRESS(ROW()+(0), COLUMN()+(-3), 1))*INDIRECT(ADDRESS(ROW()+(0), COLUMN()+(-1), 1)), 2)</f>
        <v>2139.57</v>
      </c>
    </row>
    <row r="17" spans="1:8" ht="13.50" thickBot="1" customHeight="1">
      <c r="A17" s="14" t="s">
        <v>35</v>
      </c>
      <c r="B17" s="14"/>
      <c r="C17" s="14"/>
      <c r="D17" s="18" t="s">
        <v>36</v>
      </c>
      <c r="E17" s="19">
        <v>35.941</v>
      </c>
      <c r="F17" s="20" t="s">
        <v>37</v>
      </c>
      <c r="G17" s="21">
        <v>51.22</v>
      </c>
      <c r="H17" s="21">
        <f ca="1">ROUND(INDIRECT(ADDRESS(ROW()+(0), COLUMN()+(-3), 1))*INDIRECT(ADDRESS(ROW()+(0), COLUMN()+(-1), 1)), 2)</f>
        <v>1840.9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143208</v>
      </c>
      <c r="H18" s="24">
        <f ca="1">ROUND(INDIRECT(ADDRESS(ROW()+(0), COLUMN()+(-3), 1))*INDIRECT(ADDRESS(ROW()+(0), COLUMN()+(-1), 1))/100, 2)</f>
        <v>2864.15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146072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