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<sst xmlns="http://schemas.openxmlformats.org/spreadsheetml/2006/main" count="30" uniqueCount="30">
  <si>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</si>
  <si>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TLI020</t>
  </si>
  <si>
    <t xml:space="preserve">U</t>
  </si>
  <si>
    <t xml:space="preserve">Tableau électrique secondaire pour services généraux.</t>
  </si>
  <si>
    <r>
      <rPr>
        <sz val="8.25"/>
        <color rgb="FF000000"/>
        <rFont val="Arial"/>
        <family val="2"/>
      </rPr>
      <t xml:space="preserve">Tableau électrique secondaire d'éclairage de 4 modules composé de: 1 minuterie, 1 disjoncteur magnétothermique de 16 A (2P), 1 interrupteur différentiel de 40 A (2P) et d'un collecteur de terre.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</si>
  <si>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</si>
  <si>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</si>
  <si>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</si>
  <si>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</si>
  <si>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</si>
  <si>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</si>
  <si>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mt35cgm021dbcae</t>
  </si>
  <si>
    <t xml:space="preserve">Disjoncteur magnétothermique, de 2 modules, bipolaire (2P), avec 6 kA de pouvoir de coupure, de 16 A de courant nominal, courbe C, y compris les accessoires de montage. Selon NF EN 60947-2.</t>
  </si>
  <si>
    <t xml:space="preserve">U</t>
  </si>
  <si>
    <t xml:space="preserve">mt35cgm029eb</t>
  </si>
  <si>
    <t xml:space="preserve">Interrupteur différentiel instantané, 2P/40A/30mA, de 2 modules, y compris les accessoires de montage. Selon NF EN 61008-1.</t>
  </si>
  <si>
    <t xml:space="preserve">U</t>
  </si>
  <si>
    <t xml:space="preserve">mt35cgm240a</t>
  </si>
  <si>
    <t xml:space="preserve">Boîte avec porte opaque, pour abriter un tableau électrique, 1 rangée de 18 modules avec degré de protection IP40 et IK09, double isolation (classe II), autoextinguible avec collecteur de terre inclus couleur blanche RAL 9003. Selon IEC 60439 et IEC 60670-24.</t>
  </si>
  <si>
    <t xml:space="preserve">U</t>
  </si>
  <si>
    <t xml:space="preserve">mt35cgm050b</t>
  </si>
  <si>
    <t xml:space="preserve">Minuterie pour la temporisation de l'éclairage, 16 A, réglable de 1 à 7 minutes.</t>
  </si>
  <si>
    <t xml:space="preserve">U</t>
  </si>
  <si>
    <t xml:space="preserve">mo003</t>
  </si>
  <si>
    <t xml:space="preserve">Compagnon professionnel III/CP2 électricien.</t>
  </si>
  <si>
    <t xml:space="preserve">h</t>
  </si>
  <si>
    <t xml:space="preserve">Frais de chantier des unités d'ouvrage</t>
  </si>
  <si>
    <t xml:space="preserve">%</t>
  </si>
  <si>
    <t xml:space="preserve">Coût d'entretien décennal: 130,25Dhs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</si>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</sst>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4.93" customWidth="1"/>
    <col min="3" max="3" width="4.59" customWidth="1"/>
    <col min="4" max="4" width="74.63"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34.50" thickBot="1" customHeight="1">
      <c r="A9" s="7" t="s">
        <v>11</v>
      </c>
      <c r="B9" s="7"/>
      <c r="C9" s="7"/>
      <c r="D9" s="7" t="s">
        <v>12</v>
      </c>
      <c r="E9" s="9">
        <v>1</v>
      </c>
      <c r="F9" s="11" t="s">
        <v>13</v>
      </c>
      <c r="G9" s="13">
        <v>474.4</v>
      </c>
      <c r="H9" s="13">
        <f ca="1">ROUND(INDIRECT(ADDRESS(ROW()+(0), COLUMN()+(-3), 1))*INDIRECT(ADDRESS(ROW()+(0), COLUMN()+(-1), 1)), 2)</f>
        <v>474.4</v>
      </c>
    </row>
    <row r="10" spans="1:8" ht="24.00" thickBot="1" customHeight="1">
      <c r="A10" s="14" t="s">
        <v>14</v>
      </c>
      <c r="B10" s="14"/>
      <c r="C10" s="14"/>
      <c r="D10" s="14" t="s">
        <v>15</v>
      </c>
      <c r="E10" s="15">
        <v>1</v>
      </c>
      <c r="F10" s="16" t="s">
        <v>16</v>
      </c>
      <c r="G10" s="17">
        <v>1056.76</v>
      </c>
      <c r="H10" s="17">
        <f ca="1">ROUND(INDIRECT(ADDRESS(ROW()+(0), COLUMN()+(-3), 1))*INDIRECT(ADDRESS(ROW()+(0), COLUMN()+(-1), 1)), 2)</f>
        <v>1056.76</v>
      </c>
    </row>
    <row r="11" spans="1:8" ht="34.50" thickBot="1" customHeight="1">
      <c r="A11" s="14" t="s">
        <v>17</v>
      </c>
      <c r="B11" s="14"/>
      <c r="C11" s="14"/>
      <c r="D11" s="14" t="s">
        <v>18</v>
      </c>
      <c r="E11" s="15">
        <v>1</v>
      </c>
      <c r="F11" s="16" t="s">
        <v>19</v>
      </c>
      <c r="G11" s="17">
        <v>1618.2</v>
      </c>
      <c r="H11" s="17">
        <f ca="1">ROUND(INDIRECT(ADDRESS(ROW()+(0), COLUMN()+(-3), 1))*INDIRECT(ADDRESS(ROW()+(0), COLUMN()+(-1), 1)), 2)</f>
        <v>1618.2</v>
      </c>
    </row>
    <row r="12" spans="1:8" ht="13.50" thickBot="1" customHeight="1">
      <c r="A12" s="14" t="s">
        <v>20</v>
      </c>
      <c r="B12" s="14"/>
      <c r="C12" s="14"/>
      <c r="D12" s="14" t="s">
        <v>21</v>
      </c>
      <c r="E12" s="15">
        <v>1</v>
      </c>
      <c r="F12" s="16" t="s">
        <v>22</v>
      </c>
      <c r="G12" s="17">
        <v>435.52</v>
      </c>
      <c r="H12" s="17">
        <f ca="1">ROUND(INDIRECT(ADDRESS(ROW()+(0), COLUMN()+(-3), 1))*INDIRECT(ADDRESS(ROW()+(0), COLUMN()+(-1), 1)), 2)</f>
        <v>435.52</v>
      </c>
    </row>
    <row r="13" spans="1:8" ht="13.50" thickBot="1" customHeight="1">
      <c r="A13" s="14" t="s">
        <v>23</v>
      </c>
      <c r="B13" s="14"/>
      <c r="C13" s="14"/>
      <c r="D13" s="18" t="s">
        <v>24</v>
      </c>
      <c r="E13" s="19">
        <v>0.992</v>
      </c>
      <c r="F13" s="20" t="s">
        <v>25</v>
      </c>
      <c r="G13" s="21">
        <v>64.2</v>
      </c>
      <c r="H13" s="21">
        <f ca="1">ROUND(INDIRECT(ADDRESS(ROW()+(0), COLUMN()+(-3), 1))*INDIRECT(ADDRESS(ROW()+(0), COLUMN()+(-1), 1)), 2)</f>
        <v>63.69</v>
      </c>
    </row>
    <row r="14" spans="1:8" ht="13.50" thickBot="1" customHeight="1">
      <c r="A14" s="18"/>
      <c r="B14" s="18"/>
      <c r="C14" s="18"/>
      <c r="D14" s="5" t="s">
        <v>26</v>
      </c>
      <c r="E14" s="22">
        <v>2</v>
      </c>
      <c r="F14" s="23" t="s">
        <v>27</v>
      </c>
      <c r="G14" s="24">
        <f ca="1">ROUND(SUM(INDIRECT(ADDRESS(ROW()+(-1), COLUMN()+(1), 1)),INDIRECT(ADDRESS(ROW()+(-2), COLUMN()+(1), 1)),INDIRECT(ADDRESS(ROW()+(-3), COLUMN()+(1), 1)),INDIRECT(ADDRESS(ROW()+(-4), COLUMN()+(1), 1)),INDIRECT(ADDRESS(ROW()+(-5), COLUMN()+(1), 1))), 2)</f>
        <v>3648.57</v>
      </c>
      <c r="H14" s="24">
        <f ca="1">ROUND(INDIRECT(ADDRESS(ROW()+(0), COLUMN()+(-3), 1))*INDIRECT(ADDRESS(ROW()+(0), COLUMN()+(-1), 1))/100, 2)</f>
        <v>72.97</v>
      </c>
    </row>
    <row r="15" spans="1:8" ht="13.50" thickBot="1" customHeight="1">
      <c r="A15" s="25" t="s">
        <v>28</v>
      </c>
      <c r="B15" s="25"/>
      <c r="C15" s="25"/>
      <c r="D15" s="26"/>
      <c r="E15" s="26"/>
      <c r="F15" s="27"/>
      <c r="G15" s="25" t="s">
        <v>29</v>
      </c>
      <c r="H15" s="28">
        <f ca="1">ROUND(SUM(INDIRECT(ADDRESS(ROW()+(-1), COLUMN()+(0), 1)),INDIRECT(ADDRESS(ROW()+(-2), COLUMN()+(0), 1)),INDIRECT(ADDRESS(ROW()+(-3), COLUMN()+(0), 1)),INDIRECT(ADDRESS(ROW()+(-4), COLUMN()+(0), 1)),INDIRECT(ADDRESS(ROW()+(-5), COLUMN()+(0), 1)),INDIRECT(ADDRESS(ROW()+(-6), COLUMN()+(0), 1))), 2)</f>
        <v>3721.54</v>
      </c>
    </row>
  </sheetData>
  <mergeCells count="11">
    <mergeCell ref="A1:H1"/>
    <mergeCell ref="C3:H3"/>
    <mergeCell ref="A5:H5"/>
    <mergeCell ref="A8:C8"/>
    <mergeCell ref="A9:C9"/>
    <mergeCell ref="A10:C10"/>
    <mergeCell ref="A11:C11"/>
    <mergeCell ref="A12:C12"/>
    <mergeCell ref="A13:C13"/>
    <mergeCell ref="A14:C14"/>
    <mergeCell ref="A15:E15"/>
  </mergeCells>
  <pageMargins left="0.147638" right="0.147638" top="0.206693" bottom="0.206693" header="0.0" footer="0.0"/>
  <pageSetup paperSize="9" orientation="portrait"/>
  <rowBreaks count="0" manualBreakCount="0">
    </rowBreaks>
</worksheet>
</file>