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<sst xmlns="http://schemas.openxmlformats.org/spreadsheetml/2006/main" count="24" uniqueCount="24">
  <si>
    <t xml:space="preserve"/>
  </si>
  <si>
    <t xml:space="preserve">TVA040</t>
  </si>
  <si>
    <t xml:space="preserve">U</t>
  </si>
  <si>
    <t xml:space="preserve">Extracteur éolien.</t>
  </si>
  <si>
    <r>
      <rPr>
        <sz val="8.25"/>
        <color rgb="FF000000"/>
        <rFont val="Arial"/>
        <family val="2"/>
      </rPr>
      <t xml:space="preserve">Extracteur éolien, en aluminium (Dureté H-24) résistant à la corrosion, de 350 mm de diamètre nominal d'entrée, de 500 mm de diamètre et 450 mm de hauteur, résistance au vent jusqu'à 120 km/h, composé de chapeau tournant en aluminium, structure en acier galvanisé, roulements en acier inoxydable et ressort amortisseur en acier inoxydable, avec système de fixation des composants avec rivets en aluminium. Comprend les éléments de fixation.</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</si>
  <si>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</si>
  <si>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</si>
  <si>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</si>
  <si>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</si>
  <si>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</si>
  <si>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</si>
  <si>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mt42ecc010g</t>
  </si>
  <si>
    <t xml:space="preserve">Extracteur éolien, en aluminium (Dureté H-24) résistant à la corrosion, de 350 mm de diamètre nominal d'entrée, de 500 mm de diamètre et 450 mm de hauteur, résistance au vent jusqu'à 120 km/h, composé de chapeau tournant en aluminium, structure en acier galvanisé, roulements en acier inoxydable et ressort amortisseur en acier inoxydable, avec système de fixation des composants avec rivets en aluminium, avec éléments de fixation.</t>
  </si>
  <si>
    <t xml:space="preserve">U</t>
  </si>
  <si>
    <t xml:space="preserve">mo011</t>
  </si>
  <si>
    <t xml:space="preserve">Compagnon professionnel III/CP2 monteur.</t>
  </si>
  <si>
    <t xml:space="preserve">h</t>
  </si>
  <si>
    <t xml:space="preserve">mo080</t>
  </si>
  <si>
    <t xml:space="preserve">Ouvrier professionnel II/OP monteur.</t>
  </si>
  <si>
    <t xml:space="preserve">h</t>
  </si>
  <si>
    <t xml:space="preserve">Frais de chantier des unités d'ouvrage</t>
  </si>
  <si>
    <t xml:space="preserve">%</t>
  </si>
  <si>
    <t xml:space="preserve">Coût d'entretien décennal: 2.698,01Dhs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</si>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</sst>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33" customWidth="1"/>
    <col min="2" max="2" width="4.08" customWidth="1"/>
    <col min="3" max="3" width="0.85" customWidth="1"/>
    <col min="4" max="4" width="78.20" customWidth="1"/>
    <col min="5" max="5" width="8.16" customWidth="1"/>
    <col min="6" max="6" width="5.44" customWidth="1"/>
    <col min="7" max="7" width="14.96" customWidth="1"/>
    <col min="8" max="8" width="8.50"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45.0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55.50" thickBot="1" customHeight="1">
      <c r="A9" s="7" t="s">
        <v>11</v>
      </c>
      <c r="B9" s="7"/>
      <c r="C9" s="7" t="s">
        <v>12</v>
      </c>
      <c r="D9" s="7"/>
      <c r="E9" s="9">
        <v>1</v>
      </c>
      <c r="F9" s="11" t="s">
        <v>13</v>
      </c>
      <c r="G9" s="13">
        <v>4050.29</v>
      </c>
      <c r="H9" s="13">
        <f ca="1">ROUND(INDIRECT(ADDRESS(ROW()+(0), COLUMN()+(-3), 1))*INDIRECT(ADDRESS(ROW()+(0), COLUMN()+(-1), 1)), 2)</f>
        <v>4050.29</v>
      </c>
    </row>
    <row r="10" spans="1:8" ht="13.50" thickBot="1" customHeight="1">
      <c r="A10" s="14" t="s">
        <v>14</v>
      </c>
      <c r="B10" s="14"/>
      <c r="C10" s="14" t="s">
        <v>15</v>
      </c>
      <c r="D10" s="14"/>
      <c r="E10" s="15">
        <v>0.208</v>
      </c>
      <c r="F10" s="16" t="s">
        <v>16</v>
      </c>
      <c r="G10" s="17">
        <v>64.2</v>
      </c>
      <c r="H10" s="17">
        <f ca="1">ROUND(INDIRECT(ADDRESS(ROW()+(0), COLUMN()+(-3), 1))*INDIRECT(ADDRESS(ROW()+(0), COLUMN()+(-1), 1)), 2)</f>
        <v>13.35</v>
      </c>
    </row>
    <row r="11" spans="1:8" ht="13.50" thickBot="1" customHeight="1">
      <c r="A11" s="14" t="s">
        <v>17</v>
      </c>
      <c r="B11" s="14"/>
      <c r="C11" s="18" t="s">
        <v>18</v>
      </c>
      <c r="D11" s="18"/>
      <c r="E11" s="19">
        <v>0.104</v>
      </c>
      <c r="F11" s="20" t="s">
        <v>19</v>
      </c>
      <c r="G11" s="21">
        <v>55.31</v>
      </c>
      <c r="H11" s="21">
        <f ca="1">ROUND(INDIRECT(ADDRESS(ROW()+(0), COLUMN()+(-3), 1))*INDIRECT(ADDRESS(ROW()+(0), COLUMN()+(-1), 1)), 2)</f>
        <v>5.75</v>
      </c>
    </row>
    <row r="12" spans="1:8" ht="13.50" thickBot="1" customHeight="1">
      <c r="A12" s="18"/>
      <c r="B12" s="18"/>
      <c r="C12" s="5" t="s">
        <v>20</v>
      </c>
      <c r="D12" s="5"/>
      <c r="E12" s="22">
        <v>2</v>
      </c>
      <c r="F12" s="23" t="s">
        <v>21</v>
      </c>
      <c r="G12" s="24">
        <f ca="1">ROUND(SUM(INDIRECT(ADDRESS(ROW()+(-1), COLUMN()+(1), 1)),INDIRECT(ADDRESS(ROW()+(-2), COLUMN()+(1), 1)),INDIRECT(ADDRESS(ROW()+(-3), COLUMN()+(1), 1))), 2)</f>
        <v>4069.39</v>
      </c>
      <c r="H12" s="24">
        <f ca="1">ROUND(INDIRECT(ADDRESS(ROW()+(0), COLUMN()+(-3), 1))*INDIRECT(ADDRESS(ROW()+(0), COLUMN()+(-1), 1))/100, 2)</f>
        <v>81.39</v>
      </c>
    </row>
    <row r="13" spans="1:8" ht="13.50" thickBot="1" customHeight="1">
      <c r="A13" s="25" t="s">
        <v>22</v>
      </c>
      <c r="B13" s="25"/>
      <c r="C13" s="26"/>
      <c r="D13" s="26"/>
      <c r="E13" s="26"/>
      <c r="F13" s="27"/>
      <c r="G13" s="25" t="s">
        <v>23</v>
      </c>
      <c r="H13" s="28">
        <f ca="1">ROUND(SUM(INDIRECT(ADDRESS(ROW()+(-1), COLUMN()+(0), 1)),INDIRECT(ADDRESS(ROW()+(-2), COLUMN()+(0), 1)),INDIRECT(ADDRESS(ROW()+(-3), COLUMN()+(0), 1)),INDIRECT(ADDRESS(ROW()+(-4), COLUMN()+(0), 1))), 2)</f>
        <v>4150.78</v>
      </c>
    </row>
  </sheetData>
  <mergeCells count="15">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E13"/>
  </mergeCells>
  <pageMargins left="0.147638" right="0.147638" top="0.206693" bottom="0.206693" header="0.0" footer="0.0"/>
  <pageSetup paperSize="9" orientation="portrait"/>
  <rowBreaks count="0" manualBreakCount="0">
    </rowBreaks>
</worksheet>
</file>