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<sst xmlns="http://schemas.openxmlformats.org/spreadsheetml/2006/main" count="27" uniqueCount="27">
  <si>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</si>
  <si>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TVA150</t>
  </si>
  <si>
    <t xml:space="preserve">m²</t>
  </si>
  <si>
    <t xml:space="preserve">Conduit en tôle galvanisée.</t>
  </si>
  <si>
    <r>
      <rPr>
        <sz val="8.25"/>
        <color rgb="FF000000"/>
        <rFont val="Arial"/>
        <family val="2"/>
      </rPr>
      <t xml:space="preserve">Réseau de conduits de distribution d'air pour la climatisation, formé de conduits de tôle galvanisée de 0,6 mm d'épaisseur, avec classement de résistance au feu E600/120 et joints transversaux avec bride type Metu et scellé avec un mastic résistant aux températures élevées. Comprend les piquages, les dérivations, les accessoires de montages, les éléments de fixation et les pièces spéciales.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</si>
  <si>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</si>
  <si>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</si>
  <si>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</si>
  <si>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</si>
  <si>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</si>
  <si>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</si>
  <si>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mt42con115l</t>
  </si>
  <si>
    <t xml:space="preserve">Répercussion, par m², de matériel auxiliaire pour fixation à l'ouvrage de conduits autoportants pour la distribution d'air en ventilation et en climatisation.</t>
  </si>
  <si>
    <t xml:space="preserve">U</t>
  </si>
  <si>
    <t xml:space="preserve">mt42con110l</t>
  </si>
  <si>
    <t xml:space="preserve">Tôle galvanisée de 0,6 mm d'épaisseur, avec classement de résistance au feu E600/120 et joints transversaux avec bride type Metu et scellé avec un mastic résistant aux températures élevées, pour la formation de conduits autoportants pour la distribution d'air en ventilation et en climatisation.</t>
  </si>
  <si>
    <t xml:space="preserve">m²</t>
  </si>
  <si>
    <t xml:space="preserve">mo013</t>
  </si>
  <si>
    <t xml:space="preserve">Compagnon professionnel III/CP2 monteur de conduits métalliques.</t>
  </si>
  <si>
    <t xml:space="preserve">h</t>
  </si>
  <si>
    <t xml:space="preserve">mo084</t>
  </si>
  <si>
    <t xml:space="preserve">Ouvrier professionnel II/OP monteur de conduits métalliques.</t>
  </si>
  <si>
    <t xml:space="preserve">h</t>
  </si>
  <si>
    <t xml:space="preserve">Frais de chantier des unités d'ouvrage</t>
  </si>
  <si>
    <t xml:space="preserve">%</t>
  </si>
  <si>
    <t xml:space="preserve">Coût d'entretien décennal: 45,18Dhs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</si>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</sst>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3.40" customWidth="1"/>
    <col min="3" max="3" width="2.89" customWidth="1"/>
    <col min="4" max="4" width="77.01"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1</v>
      </c>
      <c r="F9" s="11" t="s">
        <v>13</v>
      </c>
      <c r="G9" s="13">
        <v>24.58</v>
      </c>
      <c r="H9" s="13">
        <f ca="1">ROUND(INDIRECT(ADDRESS(ROW()+(0), COLUMN()+(-3), 1))*INDIRECT(ADDRESS(ROW()+(0), COLUMN()+(-1), 1)), 2)</f>
        <v>24.58</v>
      </c>
    </row>
    <row r="10" spans="1:8" ht="45.00" thickBot="1" customHeight="1">
      <c r="A10" s="14" t="s">
        <v>14</v>
      </c>
      <c r="B10" s="14"/>
      <c r="C10" s="14" t="s">
        <v>15</v>
      </c>
      <c r="D10" s="14"/>
      <c r="E10" s="15">
        <v>1.05</v>
      </c>
      <c r="F10" s="16" t="s">
        <v>16</v>
      </c>
      <c r="G10" s="17">
        <v>163.87</v>
      </c>
      <c r="H10" s="17">
        <f ca="1">ROUND(INDIRECT(ADDRESS(ROW()+(0), COLUMN()+(-3), 1))*INDIRECT(ADDRESS(ROW()+(0), COLUMN()+(-1), 1)), 2)</f>
        <v>172.06</v>
      </c>
    </row>
    <row r="11" spans="1:8" ht="13.50" thickBot="1" customHeight="1">
      <c r="A11" s="14" t="s">
        <v>17</v>
      </c>
      <c r="B11" s="14"/>
      <c r="C11" s="14" t="s">
        <v>18</v>
      </c>
      <c r="D11" s="14"/>
      <c r="E11" s="15">
        <v>0.535</v>
      </c>
      <c r="F11" s="16" t="s">
        <v>19</v>
      </c>
      <c r="G11" s="17">
        <v>64.2</v>
      </c>
      <c r="H11" s="17">
        <f ca="1">ROUND(INDIRECT(ADDRESS(ROW()+(0), COLUMN()+(-3), 1))*INDIRECT(ADDRESS(ROW()+(0), COLUMN()+(-1), 1)), 2)</f>
        <v>34.35</v>
      </c>
    </row>
    <row r="12" spans="1:8" ht="13.50" thickBot="1" customHeight="1">
      <c r="A12" s="14" t="s">
        <v>20</v>
      </c>
      <c r="B12" s="14"/>
      <c r="C12" s="18" t="s">
        <v>21</v>
      </c>
      <c r="D12" s="18"/>
      <c r="E12" s="19">
        <v>0.535</v>
      </c>
      <c r="F12" s="20" t="s">
        <v>22</v>
      </c>
      <c r="G12" s="21">
        <v>55.31</v>
      </c>
      <c r="H12" s="21">
        <f ca="1">ROUND(INDIRECT(ADDRESS(ROW()+(0), COLUMN()+(-3), 1))*INDIRECT(ADDRESS(ROW()+(0), COLUMN()+(-1), 1)), 2)</f>
        <v>29.59</v>
      </c>
    </row>
    <row r="13" spans="1:8" ht="13.50" thickBot="1" customHeight="1">
      <c r="A13" s="18"/>
      <c r="B13" s="18"/>
      <c r="C13" s="5" t="s">
        <v>23</v>
      </c>
      <c r="D13" s="5"/>
      <c r="E13" s="22">
        <v>2</v>
      </c>
      <c r="F13" s="23" t="s">
        <v>24</v>
      </c>
      <c r="G13" s="24">
        <f ca="1">ROUND(SUM(INDIRECT(ADDRESS(ROW()+(-1), COLUMN()+(1), 1)),INDIRECT(ADDRESS(ROW()+(-2), COLUMN()+(1), 1)),INDIRECT(ADDRESS(ROW()+(-3), COLUMN()+(1), 1)),INDIRECT(ADDRESS(ROW()+(-4), COLUMN()+(1), 1))), 2)</f>
        <v>260.58</v>
      </c>
      <c r="H13" s="24">
        <f ca="1">ROUND(INDIRECT(ADDRESS(ROW()+(0), COLUMN()+(-3), 1))*INDIRECT(ADDRESS(ROW()+(0), COLUMN()+(-1), 1))/100, 2)</f>
        <v>5.21</v>
      </c>
    </row>
    <row r="14" spans="1:8" ht="13.50" thickBot="1" customHeight="1">
      <c r="A14" s="25" t="s">
        <v>25</v>
      </c>
      <c r="B14" s="25"/>
      <c r="C14" s="26"/>
      <c r="D14" s="26"/>
      <c r="E14" s="26"/>
      <c r="F14" s="27"/>
      <c r="G14" s="25" t="s">
        <v>26</v>
      </c>
      <c r="H14" s="28">
        <f ca="1">ROUND(SUM(INDIRECT(ADDRESS(ROW()+(-1), COLUMN()+(0), 1)),INDIRECT(ADDRESS(ROW()+(-2), COLUMN()+(0), 1)),INDIRECT(ADDRESS(ROW()+(-3), COLUMN()+(0), 1)),INDIRECT(ADDRESS(ROW()+(-4), COLUMN()+(0), 1)),INDIRECT(ADDRESS(ROW()+(-5), COLUMN()+(0), 1))), 2)</f>
        <v>265.79</v>
      </c>
    </row>
  </sheetData>
  <mergeCells count="1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E14"/>
  </mergeCells>
  <pageMargins left="0.147638" right="0.147638" top="0.206693" bottom="0.206693" header="0.0" footer="0.0"/>
  <pageSetup paperSize="9" orientation="portrait"/>
  <rowBreaks count="0" manualBreakCount="0">
    </rowBreaks>
</worksheet>
</file>