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<sst xmlns="http://schemas.openxmlformats.org/spreadsheetml/2006/main" count="21" uniqueCount="21">
  <si>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</si>
  <si>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</si>
  <si>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</si>
  <si>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</si>
  <si>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roche TECH Slab MT 2.2 V2 "ISOVER", de 50 mm d'épaisseur, revêtu sur une de ses faces par un voile minéral noire, résistance thermique 1,16 m²K/W, conductivité thermique 0,043 W/(mK), densité 40 kg/m³, chaleur spécifique 840 J/kgK, coefficient d'absorption acoustique moyen 0,8 pour une fréquence de 500 Hz et coefficient de résistance à la diffusion de la vapeur d'eau 1,3. Mise en place: bord à bord, avec du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</si>
  <si>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</si>
  <si>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</si>
  <si>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</si>
  <si>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</si>
  <si>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</si>
  <si>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</si>
  <si>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mt16lri060rd</t>
  </si>
  <si>
    <t xml:space="preserve">Panneau semi-rigide en laine de roche TECH Slab MT 2.2 V2 "ISOVER", selon NF EN 13162, revêtu sur une de ses faces par un voile minéral noire, de 50 mm d'épaisseur, conductivité thermique 0,043 W/(mK), densité 40 kg/m³, coefficient d'absorption acoustique moyen 0,8 pour une fréquence de 500 Hz et Euroclasse A1 de réaction au feu selon NF EN 13501-1.</t>
  </si>
  <si>
    <t xml:space="preserve">m²</t>
  </si>
  <si>
    <t xml:space="preserve">mt16aaa040c</t>
  </si>
  <si>
    <t xml:space="preserve">Mortier-colle pour fixation de panneaux isolants.</t>
  </si>
  <si>
    <t xml:space="preserve">kg</t>
  </si>
  <si>
    <t xml:space="preserve">Frais de chantier des unités d'ouvrage</t>
  </si>
  <si>
    <t xml:space="preserve">%</t>
  </si>
  <si>
    <t xml:space="preserve">Coût d'entretien décennal: 4,61Dhs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</si>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</sst>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209.36</v>
      </c>
      <c r="H9" s="13">
        <f ca="1">ROUND(INDIRECT(ADDRESS(ROW()+(0), COLUMN()+(-3), 1))*INDIRECT(ADDRESS(ROW()+(0), COLUMN()+(-1), 1)), 2)</f>
        <v>219.83</v>
      </c>
    </row>
    <row r="10" spans="1:8" ht="13.50" thickBot="1" customHeight="1">
      <c r="A10" s="14" t="s">
        <v>14</v>
      </c>
      <c r="B10" s="14"/>
      <c r="C10" s="15" t="s">
        <v>15</v>
      </c>
      <c r="D10" s="15"/>
      <c r="E10" s="16">
        <v>1</v>
      </c>
      <c r="F10" s="17" t="s">
        <v>16</v>
      </c>
      <c r="G10" s="18">
        <v>6.16</v>
      </c>
      <c r="H10" s="18">
        <f ca="1">ROUND(INDIRECT(ADDRESS(ROW()+(0), COLUMN()+(-3), 1))*INDIRECT(ADDRESS(ROW()+(0), COLUMN()+(-1), 1)), 2)</f>
        <v>6.16</v>
      </c>
    </row>
    <row r="11" spans="1:8" ht="13.50" thickBot="1" customHeight="1">
      <c r="A11" s="15"/>
      <c r="B11" s="15"/>
      <c r="C11" s="5" t="s">
        <v>17</v>
      </c>
      <c r="D11" s="5"/>
      <c r="E11" s="19">
        <v>2</v>
      </c>
      <c r="F11" s="20" t="s">
        <v>18</v>
      </c>
      <c r="G11" s="21">
        <f ca="1">ROUND(SUM(INDIRECT(ADDRESS(ROW()+(-1), COLUMN()+(1), 1)),INDIRECT(ADDRESS(ROW()+(-2), COLUMN()+(1), 1))), 2)</f>
        <v>225.99</v>
      </c>
      <c r="H11" s="21">
        <f ca="1">ROUND(INDIRECT(ADDRESS(ROW()+(0), COLUMN()+(-3), 1))*INDIRECT(ADDRESS(ROW()+(0), COLUMN()+(-1), 1))/100, 2)</f>
        <v>4.52</v>
      </c>
    </row>
    <row r="12" spans="1:8" ht="13.50" thickBot="1" customHeight="1">
      <c r="A12" s="22" t="s">
        <v>19</v>
      </c>
      <c r="B12" s="22"/>
      <c r="C12" s="23"/>
      <c r="D12" s="23"/>
      <c r="E12" s="23"/>
      <c r="F12" s="24"/>
      <c r="G12" s="22" t="s">
        <v>20</v>
      </c>
      <c r="H12" s="25">
        <f ca="1">ROUND(SUM(INDIRECT(ADDRESS(ROW()+(-1), COLUMN()+(0), 1)),INDIRECT(ADDRESS(ROW()+(-2), COLUMN()+(0), 1)),INDIRECT(ADDRESS(ROW()+(-3), COLUMN()+(0), 1))), 2)</f>
        <v>230.51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