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<sst xmlns="http://schemas.openxmlformats.org/spreadsheetml/2006/main" count="96" uniqueCount="96">
  <si>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</si>
  <si>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ETC360</t>
  </si>
  <si>
    <t xml:space="preserve">m²</t>
  </si>
  <si>
    <t xml:space="preserve">Toiture terrasse chaude, accessible, avec revêtement de sol fixe, de type conventionnel, pour usage sportif. Imperméabilisation avec des membranes de polyoléfines,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</si>
  <si>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usage sportif.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PARE-VAPEUR: film de polyéthylène; ISOLATION THERMIQUE: panneau rigide en polystyrène extrudé, à surface lisse et usinage latéral à feuillures mi-bois, de 50 mm d'épaisseur, résistance à la compression &gt;= 300 kPa;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natte imperméabilisante, de désolidarisation et hautement perméable à la vapeur d'eau en polyéthylène avec structure quadrillée, de 3 mm d'épaisseur, Schlüter-DITRA 30M "SCHLÜTER-SYSTEMS", fixée au support sur toute sa surface via mortier-colle amélioré C2 E, joint avec bande de scellement Schlüter-KERDI-KEBA fixée avec adhésif bicomposant Schlüter-KERDI-COLL-L, et recouvrements fixés avec adhésif bicomposant Schlüter-KERDI-COLL-L;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PAF 10 200x200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</si>
  <si>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</si>
  <si>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</si>
  <si>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</si>
  <si>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</si>
  <si>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</si>
  <si>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</si>
  <si>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</si>
  <si>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</si>
  <si>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</si>
  <si>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</si>
  <si>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</si>
  <si>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</si>
  <si>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</si>
  <si>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</si>
  <si>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</si>
  <si>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</si>
  <si>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</si>
  <si>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</si>
  <si>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</si>
  <si>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</si>
  <si>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</si>
  <si>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</si>
  <si>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</si>
  <si>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</si>
  <si>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</si>
  <si>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</si>
  <si>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</si>
  <si>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mt15var010a</t>
  </si>
  <si>
    <t xml:space="preserve">Pare-vapeur de film de polyéthylène de faible densité (LDPE), de 0,1 mm d'épaisseur et 100 g/m² de masse surfacique.</t>
  </si>
  <si>
    <t xml:space="preserve">m²</t>
  </si>
  <si>
    <t xml:space="preserve">mt16pxa010abq</t>
  </si>
  <si>
    <t xml:space="preserve">Panneau rigide en polystyrène extrudé, selon NF EN 13164, à surface lisse et usinage latéral à feuillures mi-bois, de 50 mm d'épaisseur, résistance à la compression &gt;= 300 kPa, résistance thermique 1,5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</si>
  <si>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</si>
  <si>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</si>
  <si>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</si>
  <si>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</si>
  <si>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</si>
  <si>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</si>
  <si>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</si>
  <si>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</si>
  <si>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</si>
  <si>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</si>
  <si>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mt15res300d</t>
  </si>
  <si>
    <t xml:space="preserve">Natte imperméabilisante, de désolidarisation et hautement perméable à la vapeur d'eau en polyéthylène avec structure quadrillée, de 3 mm d'épaisseur, Schlüter-DITRA 30M "SCHLÜTER-SYSTEMS", revêtue de géotextile non tissé sur une de ses faces, fournie en rouleaux de 30 m de longueur.</t>
  </si>
  <si>
    <t xml:space="preserve">m²</t>
  </si>
  <si>
    <t xml:space="preserve">mt15res060d</t>
  </si>
  <si>
    <t xml:space="preserve">Adhésif bicomposant, Schlüter-KERDI-COLL-L "SCHLÜTER-SYSTEMS", à base d'une dispersion acrylique sans dissolvants et poudre de ciment, pour le scellement des joints.</t>
  </si>
  <si>
    <t xml:space="preserve">kg</t>
  </si>
  <si>
    <t xml:space="preserve">mt15res020ob</t>
  </si>
  <si>
    <t xml:space="preserve">Bande de scellement, Schlüter-KERDI-KEBA 100/125 "SCHLÜTER-SYSTEMS", de 125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</si>
  <si>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</si>
  <si>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mt07ame030bfg</t>
  </si>
  <si>
    <t xml:space="preserve">Treillis soudé PAF 10 200x200 mm, avec fils de fer longitudinaux de 5,5 mm de diamètre et fils de fer transversaux de 5.5 mm de diamètre, acier Fe E 500, selon NF A35-080-2.</t>
  </si>
  <si>
    <t xml:space="preserve">m²</t>
  </si>
  <si>
    <t xml:space="preserve">mt10haf040bbeg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</si>
  <si>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</si>
  <si>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</si>
  <si>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</si>
  <si>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</si>
  <si>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</si>
  <si>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</si>
  <si>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</si>
  <si>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</si>
  <si>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</si>
  <si>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</si>
  <si>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</si>
  <si>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</si>
  <si>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</si>
  <si>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</si>
  <si>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</si>
  <si>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</si>
  <si>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</si>
  <si>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</si>
  <si>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</si>
  <si>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</si>
  <si>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</si>
  <si>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</si>
  <si>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</si>
  <si>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</si>
  <si>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</si>
  <si>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</si>
  <si>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</si>
  <si>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</si>
  <si>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</si>
  <si>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</si>
  <si>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</si>
  <si>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</si>
  <si>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</si>
  <si>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</si>
  <si>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330,79Dhs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</si>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</sst>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02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3.99</v>
      </c>
      <c r="H9" s="13">
        <f ca="1">ROUND(INDIRECT(ADDRESS(ROW()+(0), COLUMN()+(-3), 1))*INDIRECT(ADDRESS(ROW()+(0), COLUMN()+(-1), 1)), 2)</f>
        <v>11.97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1530.85</v>
      </c>
      <c r="H10" s="17">
        <f ca="1">ROUND(INDIRECT(ADDRESS(ROW()+(0), COLUMN()+(-3), 1))*INDIRECT(ADDRESS(ROW()+(0), COLUMN()+(-1), 1)), 2)</f>
        <v>153.09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1335.49</v>
      </c>
      <c r="H11" s="17">
        <f ca="1">ROUND(INDIRECT(ADDRESS(ROW()+(0), COLUMN()+(-3), 1))*INDIRECT(ADDRESS(ROW()+(0), COLUMN()+(-1), 1)), 2)</f>
        <v>13.35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18.34</v>
      </c>
      <c r="H12" s="17">
        <f ca="1">ROUND(INDIRECT(ADDRESS(ROW()+(0), COLUMN()+(-3), 1))*INDIRECT(ADDRESS(ROW()+(0), COLUMN()+(-1), 1)), 2)</f>
        <v>0.18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0.016</v>
      </c>
      <c r="F13" s="16" t="s">
        <v>25</v>
      </c>
      <c r="G13" s="17">
        <v>17.79</v>
      </c>
      <c r="H13" s="17">
        <f ca="1">ROUND(INDIRECT(ADDRESS(ROW()+(0), COLUMN()+(-3), 1))*INDIRECT(ADDRESS(ROW()+(0), COLUMN()+(-1), 1)), 2)</f>
        <v>0.28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0.13</v>
      </c>
      <c r="F14" s="16" t="s">
        <v>28</v>
      </c>
      <c r="G14" s="17">
        <v>190.71</v>
      </c>
      <c r="H14" s="17">
        <f ca="1">ROUND(INDIRECT(ADDRESS(ROW()+(0), COLUMN()+(-3), 1))*INDIRECT(ADDRESS(ROW()+(0), COLUMN()+(-1), 1)), 2)</f>
        <v>24.79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20</v>
      </c>
      <c r="F15" s="16" t="s">
        <v>31</v>
      </c>
      <c r="G15" s="17">
        <v>1.29</v>
      </c>
      <c r="H15" s="17">
        <f ca="1">ROUND(INDIRECT(ADDRESS(ROW()+(0), COLUMN()+(-3), 1))*INDIRECT(ADDRESS(ROW()+(0), COLUMN()+(-1), 1)), 2)</f>
        <v>25.8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8.27</v>
      </c>
      <c r="H16" s="17">
        <f ca="1">ROUND(INDIRECT(ADDRESS(ROW()+(0), COLUMN()+(-3), 1))*INDIRECT(ADDRESS(ROW()+(0), COLUMN()+(-1), 1)), 2)</f>
        <v>8.68</v>
      </c>
    </row>
    <row r="17" spans="1:8" ht="55.5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134.23</v>
      </c>
      <c r="H17" s="17">
        <f ca="1">ROUND(INDIRECT(ADDRESS(ROW()+(0), COLUMN()+(-3), 1))*INDIRECT(ADDRESS(ROW()+(0), COLUMN()+(-1), 1)), 2)</f>
        <v>140.94</v>
      </c>
    </row>
    <row r="18" spans="1:8" ht="55.50" thickBot="1" customHeight="1">
      <c r="A18" s="14" t="s">
        <v>38</v>
      </c>
      <c r="B18" s="14"/>
      <c r="C18" s="14"/>
      <c r="D18" s="14" t="s">
        <v>39</v>
      </c>
      <c r="E18" s="15">
        <v>1.05</v>
      </c>
      <c r="F18" s="16" t="s">
        <v>40</v>
      </c>
      <c r="G18" s="17">
        <v>9.29</v>
      </c>
      <c r="H18" s="17">
        <f ca="1">ROUND(INDIRECT(ADDRESS(ROW()+(0), COLUMN()+(-3), 1))*INDIRECT(ADDRESS(ROW()+(0), COLUMN()+(-1), 1)), 2)</f>
        <v>9.75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</v>
      </c>
      <c r="F19" s="16" t="s">
        <v>43</v>
      </c>
      <c r="G19" s="17">
        <v>1581</v>
      </c>
      <c r="H19" s="17">
        <f ca="1">ROUND(INDIRECT(ADDRESS(ROW()+(0), COLUMN()+(-3), 1))*INDIRECT(ADDRESS(ROW()+(0), COLUMN()+(-1), 1)), 2)</f>
        <v>63.24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4</v>
      </c>
      <c r="F20" s="16" t="s">
        <v>46</v>
      </c>
      <c r="G20" s="17">
        <v>4.15</v>
      </c>
      <c r="H20" s="17">
        <f ca="1">ROUND(INDIRECT(ADDRESS(ROW()+(0), COLUMN()+(-3), 1))*INDIRECT(ADDRESS(ROW()+(0), COLUMN()+(-1), 1)), 2)</f>
        <v>16.6</v>
      </c>
    </row>
    <row r="21" spans="1:8" ht="45.00" thickBot="1" customHeight="1">
      <c r="A21" s="14" t="s">
        <v>47</v>
      </c>
      <c r="B21" s="14"/>
      <c r="C21" s="14"/>
      <c r="D21" s="14" t="s">
        <v>48</v>
      </c>
      <c r="E21" s="15">
        <v>1.1</v>
      </c>
      <c r="F21" s="16" t="s">
        <v>49</v>
      </c>
      <c r="G21" s="17">
        <v>262.87</v>
      </c>
      <c r="H21" s="17">
        <f ca="1">ROUND(INDIRECT(ADDRESS(ROW()+(0), COLUMN()+(-3), 1))*INDIRECT(ADDRESS(ROW()+(0), COLUMN()+(-1), 1)), 2)</f>
        <v>289.16</v>
      </c>
    </row>
    <row r="22" spans="1:8" ht="24.00" thickBot="1" customHeight="1">
      <c r="A22" s="14" t="s">
        <v>50</v>
      </c>
      <c r="B22" s="14"/>
      <c r="C22" s="14"/>
      <c r="D22" s="14" t="s">
        <v>51</v>
      </c>
      <c r="E22" s="15">
        <v>0.105</v>
      </c>
      <c r="F22" s="16" t="s">
        <v>52</v>
      </c>
      <c r="G22" s="17">
        <v>163.11</v>
      </c>
      <c r="H22" s="17">
        <f ca="1">ROUND(INDIRECT(ADDRESS(ROW()+(0), COLUMN()+(-3), 1))*INDIRECT(ADDRESS(ROW()+(0), COLUMN()+(-1), 1)), 2)</f>
        <v>17.13</v>
      </c>
    </row>
    <row r="23" spans="1:8" ht="45.00" thickBot="1" customHeight="1">
      <c r="A23" s="14" t="s">
        <v>53</v>
      </c>
      <c r="B23" s="14"/>
      <c r="C23" s="14"/>
      <c r="D23" s="14" t="s">
        <v>54</v>
      </c>
      <c r="E23" s="15">
        <v>0.1</v>
      </c>
      <c r="F23" s="16" t="s">
        <v>55</v>
      </c>
      <c r="G23" s="17">
        <v>55.01</v>
      </c>
      <c r="H23" s="17">
        <f ca="1">ROUND(INDIRECT(ADDRESS(ROW()+(0), COLUMN()+(-3), 1))*INDIRECT(ADDRESS(ROW()+(0), COLUMN()+(-1), 1)), 2)</f>
        <v>5.5</v>
      </c>
    </row>
    <row r="24" spans="1:8" ht="24.00" thickBot="1" customHeight="1">
      <c r="A24" s="14" t="s">
        <v>56</v>
      </c>
      <c r="B24" s="14"/>
      <c r="C24" s="14"/>
      <c r="D24" s="14" t="s">
        <v>57</v>
      </c>
      <c r="E24" s="15">
        <v>1.1</v>
      </c>
      <c r="F24" s="16" t="s">
        <v>58</v>
      </c>
      <c r="G24" s="17">
        <v>65.71</v>
      </c>
      <c r="H24" s="17">
        <f ca="1">ROUND(INDIRECT(ADDRESS(ROW()+(0), COLUMN()+(-3), 1))*INDIRECT(ADDRESS(ROW()+(0), COLUMN()+(-1), 1)), 2)</f>
        <v>72.28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0.1</v>
      </c>
      <c r="F25" s="16" t="s">
        <v>61</v>
      </c>
      <c r="G25" s="17">
        <v>815.34</v>
      </c>
      <c r="H25" s="17">
        <f ca="1">ROUND(INDIRECT(ADDRESS(ROW()+(0), COLUMN()+(-3), 1))*INDIRECT(ADDRESS(ROW()+(0), COLUMN()+(-1), 1)), 2)</f>
        <v>81.53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0.8</v>
      </c>
      <c r="F26" s="16" t="s">
        <v>64</v>
      </c>
      <c r="G26" s="17">
        <v>38.82</v>
      </c>
      <c r="H26" s="17">
        <f ca="1">ROUND(INDIRECT(ADDRESS(ROW()+(0), COLUMN()+(-3), 1))*INDIRECT(ADDRESS(ROW()+(0), COLUMN()+(-1), 1)), 2)</f>
        <v>31.06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0.8</v>
      </c>
      <c r="F27" s="16" t="s">
        <v>67</v>
      </c>
      <c r="G27" s="17">
        <v>127.22</v>
      </c>
      <c r="H27" s="17">
        <f ca="1">ROUND(INDIRECT(ADDRESS(ROW()+(0), COLUMN()+(-3), 1))*INDIRECT(ADDRESS(ROW()+(0), COLUMN()+(-1), 1)), 2)</f>
        <v>101.78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0.2</v>
      </c>
      <c r="F28" s="16" t="s">
        <v>70</v>
      </c>
      <c r="G28" s="17">
        <v>140.65</v>
      </c>
      <c r="H28" s="17">
        <f ca="1">ROUND(INDIRECT(ADDRESS(ROW()+(0), COLUMN()+(-3), 1))*INDIRECT(ADDRESS(ROW()+(0), COLUMN()+(-1), 1)), 2)</f>
        <v>28.13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0.056</v>
      </c>
      <c r="F29" s="16" t="s">
        <v>73</v>
      </c>
      <c r="G29" s="17">
        <v>30.11</v>
      </c>
      <c r="H29" s="17">
        <f ca="1">ROUND(INDIRECT(ADDRESS(ROW()+(0), COLUMN()+(-3), 1))*INDIRECT(ADDRESS(ROW()+(0), COLUMN()+(-1), 1)), 2)</f>
        <v>1.69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0.57</v>
      </c>
      <c r="F30" s="16" t="s">
        <v>76</v>
      </c>
      <c r="G30" s="17">
        <v>57.66</v>
      </c>
      <c r="H30" s="17">
        <f ca="1">ROUND(INDIRECT(ADDRESS(ROW()+(0), COLUMN()+(-3), 1))*INDIRECT(ADDRESS(ROW()+(0), COLUMN()+(-1), 1)), 2)</f>
        <v>32.87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1.494</v>
      </c>
      <c r="F31" s="16" t="s">
        <v>79</v>
      </c>
      <c r="G31" s="17">
        <v>48.31</v>
      </c>
      <c r="H31" s="17">
        <f ca="1">ROUND(INDIRECT(ADDRESS(ROW()+(0), COLUMN()+(-3), 1))*INDIRECT(ADDRESS(ROW()+(0), COLUMN()+(-1), 1)), 2)</f>
        <v>72.18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0.187</v>
      </c>
      <c r="F32" s="16" t="s">
        <v>82</v>
      </c>
      <c r="G32" s="17">
        <v>57.66</v>
      </c>
      <c r="H32" s="17">
        <f ca="1">ROUND(INDIRECT(ADDRESS(ROW()+(0), COLUMN()+(-3), 1))*INDIRECT(ADDRESS(ROW()+(0), COLUMN()+(-1), 1)), 2)</f>
        <v>10.78</v>
      </c>
    </row>
    <row r="33" spans="1:8" ht="13.50" thickBot="1" customHeight="1">
      <c r="A33" s="14" t="s">
        <v>83</v>
      </c>
      <c r="B33" s="14"/>
      <c r="C33" s="14"/>
      <c r="D33" s="14" t="s">
        <v>84</v>
      </c>
      <c r="E33" s="15">
        <v>0.187</v>
      </c>
      <c r="F33" s="16" t="s">
        <v>85</v>
      </c>
      <c r="G33" s="17">
        <v>51.29</v>
      </c>
      <c r="H33" s="17">
        <f ca="1">ROUND(INDIRECT(ADDRESS(ROW()+(0), COLUMN()+(-3), 1))*INDIRECT(ADDRESS(ROW()+(0), COLUMN()+(-1), 1)), 2)</f>
        <v>9.59</v>
      </c>
    </row>
    <row r="34" spans="1:8" ht="13.50" thickBot="1" customHeight="1">
      <c r="A34" s="14" t="s">
        <v>86</v>
      </c>
      <c r="B34" s="14"/>
      <c r="C34" s="14"/>
      <c r="D34" s="14" t="s">
        <v>87</v>
      </c>
      <c r="E34" s="15">
        <v>0.055</v>
      </c>
      <c r="F34" s="16" t="s">
        <v>88</v>
      </c>
      <c r="G34" s="17">
        <v>59.53</v>
      </c>
      <c r="H34" s="17">
        <f ca="1">ROUND(INDIRECT(ADDRESS(ROW()+(0), COLUMN()+(-3), 1))*INDIRECT(ADDRESS(ROW()+(0), COLUMN()+(-1), 1)), 2)</f>
        <v>3.27</v>
      </c>
    </row>
    <row r="35" spans="1:8" ht="13.50" thickBot="1" customHeight="1">
      <c r="A35" s="14" t="s">
        <v>89</v>
      </c>
      <c r="B35" s="14"/>
      <c r="C35" s="14"/>
      <c r="D35" s="18" t="s">
        <v>90</v>
      </c>
      <c r="E35" s="19">
        <v>0.055</v>
      </c>
      <c r="F35" s="20" t="s">
        <v>91</v>
      </c>
      <c r="G35" s="21">
        <v>51.29</v>
      </c>
      <c r="H35" s="21">
        <f ca="1">ROUND(INDIRECT(ADDRESS(ROW()+(0), COLUMN()+(-3), 1))*INDIRECT(ADDRESS(ROW()+(0), COLUMN()+(-1), 1)), 2)</f>
        <v>2.82</v>
      </c>
    </row>
    <row r="36" spans="1:8" ht="13.50" thickBot="1" customHeight="1">
      <c r="A36" s="18"/>
      <c r="B36" s="18"/>
      <c r="C36" s="18"/>
      <c r="D36" s="5" t="s">
        <v>92</v>
      </c>
      <c r="E36" s="22">
        <v>2</v>
      </c>
      <c r="F36" s="23" t="s">
        <v>93</v>
      </c>
      <c r="G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1228.44</v>
      </c>
      <c r="H36" s="24">
        <f ca="1">ROUND(INDIRECT(ADDRESS(ROW()+(0), COLUMN()+(-3), 1))*INDIRECT(ADDRESS(ROW()+(0), COLUMN()+(-1), 1))/100, 2)</f>
        <v>24.57</v>
      </c>
    </row>
    <row r="37" spans="1:8" ht="13.50" thickBot="1" customHeight="1">
      <c r="A37" s="25" t="s">
        <v>94</v>
      </c>
      <c r="B37" s="25"/>
      <c r="C37" s="25"/>
      <c r="D37" s="26"/>
      <c r="E37" s="26"/>
      <c r="F37" s="27"/>
      <c r="G37" s="25" t="s">
        <v>95</v>
      </c>
      <c r="H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1253.01</v>
      </c>
    </row>
  </sheetData>
  <mergeCells count="3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E37"/>
  </mergeCells>
  <pageMargins left="0.147638" right="0.147638" top="0.206693" bottom="0.206693" header="0.0" footer="0.0"/>
  <pageSetup paperSize="9" orientation="portrait"/>
  <rowBreaks count="0" manualBreakCount="0">
    </rowBreaks>
</worksheet>
</file>